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3"/>
  </bookViews>
  <sheets>
    <sheet name="IS" sheetId="1" r:id="rId1"/>
    <sheet name="BS" sheetId="2" r:id="rId2"/>
    <sheet name="equity" sheetId="3" r:id="rId3"/>
    <sheet name="Cflow" sheetId="4" r:id="rId4"/>
    <sheet name="GT_Custom" sheetId="5" state="hidden" r:id="rId5"/>
  </sheets>
  <definedNames>
    <definedName name="_xlnm.Print_Area" localSheetId="1">'BS'!$A$1:$G$54</definedName>
  </definedNames>
  <calcPr fullCalcOnLoad="1"/>
</workbook>
</file>

<file path=xl/sharedStrings.xml><?xml version="1.0" encoding="utf-8"?>
<sst xmlns="http://schemas.openxmlformats.org/spreadsheetml/2006/main" count="184" uniqueCount="153">
  <si>
    <t>GPRO TECHNOLOGIES BHD</t>
  </si>
  <si>
    <t>RM</t>
  </si>
  <si>
    <t>Inventories</t>
  </si>
  <si>
    <t>Receivables</t>
  </si>
  <si>
    <t>Cash and bank balances</t>
  </si>
  <si>
    <t>Payables</t>
  </si>
  <si>
    <t>Finance creditors</t>
  </si>
  <si>
    <t>GPRO TECHNOLOGIES BERHAD</t>
  </si>
  <si>
    <t>Cashflows from operating activities</t>
  </si>
  <si>
    <t>Adjustment for:</t>
  </si>
  <si>
    <t>Depreciation</t>
  </si>
  <si>
    <t>Amortisation of R &amp; D</t>
  </si>
  <si>
    <t>Interest expenses</t>
  </si>
  <si>
    <t>Interest income</t>
  </si>
  <si>
    <t>Changes in working capital:-</t>
  </si>
  <si>
    <t>Interest paid</t>
  </si>
  <si>
    <t>Interest received</t>
  </si>
  <si>
    <t>Cashflows from investing activities</t>
  </si>
  <si>
    <t>Repayment of finance creditors</t>
  </si>
  <si>
    <t>Net cash used in investing activities</t>
  </si>
  <si>
    <t>Ctrl</t>
  </si>
  <si>
    <t>Total</t>
  </si>
  <si>
    <t>Trade receivables</t>
  </si>
  <si>
    <t>Trade payables</t>
  </si>
  <si>
    <t>Basic</t>
  </si>
  <si>
    <t xml:space="preserve">Tax paid </t>
  </si>
  <si>
    <t>Distributable</t>
  </si>
  <si>
    <t>C1</t>
  </si>
  <si>
    <t>Custom 1</t>
  </si>
  <si>
    <t>C2</t>
  </si>
  <si>
    <t>Custom 2</t>
  </si>
  <si>
    <t>C3</t>
  </si>
  <si>
    <t>Custom 3</t>
  </si>
  <si>
    <t>C4</t>
  </si>
  <si>
    <t>Custom 4</t>
  </si>
  <si>
    <t>C5</t>
  </si>
  <si>
    <t>Custom 5</t>
  </si>
  <si>
    <t>C6</t>
  </si>
  <si>
    <t>Custom 6</t>
  </si>
  <si>
    <t>C7</t>
  </si>
  <si>
    <t>Custom 7</t>
  </si>
  <si>
    <t>C8</t>
  </si>
  <si>
    <t>Custom 8</t>
  </si>
  <si>
    <t>Exchange</t>
  </si>
  <si>
    <t>Revenue</t>
  </si>
  <si>
    <t>Cost of sales</t>
  </si>
  <si>
    <t>Gross profit</t>
  </si>
  <si>
    <t>Other income</t>
  </si>
  <si>
    <t>Selling and distribution costs</t>
  </si>
  <si>
    <t>Administration expenses</t>
  </si>
  <si>
    <t>Other expenses</t>
  </si>
  <si>
    <t>Finance cost</t>
  </si>
  <si>
    <t>Income tax expense</t>
  </si>
  <si>
    <t>Attributable to:</t>
  </si>
  <si>
    <t>Equity holders of the parent</t>
  </si>
  <si>
    <t>Minority interest</t>
  </si>
  <si>
    <t>Diluted</t>
  </si>
  <si>
    <t xml:space="preserve">AS AT </t>
  </si>
  <si>
    <t>ASSETS</t>
  </si>
  <si>
    <t>Non-current assets</t>
  </si>
  <si>
    <t>Property, plant and equipment</t>
  </si>
  <si>
    <t>Current assets</t>
  </si>
  <si>
    <t>TOTAL ASSETS</t>
  </si>
  <si>
    <t>EQUITY AND LIABILITIES</t>
  </si>
  <si>
    <t>Equity attributable to equity holders of the parent</t>
  </si>
  <si>
    <t>Share capital</t>
  </si>
  <si>
    <t>Share premium</t>
  </si>
  <si>
    <t>Exchange translation reserve</t>
  </si>
  <si>
    <t>Retained earnings</t>
  </si>
  <si>
    <t>Total equity</t>
  </si>
  <si>
    <t>Current liabilities</t>
  </si>
  <si>
    <t>Total liabilities</t>
  </si>
  <si>
    <t>TOTAL EQUITY AND LIABILITIES</t>
  </si>
  <si>
    <t>Net assets per share attributable to ordinary equity</t>
  </si>
  <si>
    <t>CONDENSED CONSOLIDATED STATEMENT OF CHANGES IN EQUITY</t>
  </si>
  <si>
    <t xml:space="preserve">  Attributable to Equity Holders of the Parent </t>
  </si>
  <si>
    <t xml:space="preserve">        Non-distributable</t>
  </si>
  <si>
    <t xml:space="preserve">Translation </t>
  </si>
  <si>
    <t>Retained</t>
  </si>
  <si>
    <t>Minority</t>
  </si>
  <si>
    <t>Share Capital</t>
  </si>
  <si>
    <t>Share Premium</t>
  </si>
  <si>
    <t>Reserve</t>
  </si>
  <si>
    <t>Earnings</t>
  </si>
  <si>
    <t>Interest</t>
  </si>
  <si>
    <t>Equity</t>
  </si>
  <si>
    <t>Foreign currency translation, representing</t>
  </si>
  <si>
    <t>Foreign currency translation, representing net</t>
  </si>
  <si>
    <t>and the accompanying explanatory notes attached  to the interim financial statements.</t>
  </si>
  <si>
    <t>The condensed consolidated cash flow statement should be read in conjunction with the audited financial</t>
  </si>
  <si>
    <t>interim financial statements</t>
  </si>
  <si>
    <t>Other payables and accruals</t>
  </si>
  <si>
    <t>Short term borrowings</t>
  </si>
  <si>
    <t>Other receivables,deposits and prepayments</t>
  </si>
  <si>
    <t>Tax recoverable</t>
  </si>
  <si>
    <t>Cashflows from financing activities</t>
  </si>
  <si>
    <t>Net changes in cash &amp; cash equivalents</t>
  </si>
  <si>
    <t xml:space="preserve">Cash and cash equivalents at beginning of period </t>
  </si>
  <si>
    <t>Exchange difference</t>
  </si>
  <si>
    <t>Cash and cash equivalents at end of period</t>
  </si>
  <si>
    <t>holders of the parent (sen):</t>
  </si>
  <si>
    <t>PPE written off</t>
  </si>
  <si>
    <t>Note</t>
  </si>
  <si>
    <t>Development expenditure</t>
  </si>
  <si>
    <t>Development expenditure incurred</t>
  </si>
  <si>
    <t>Loss for the period</t>
  </si>
  <si>
    <t>Loss before tax</t>
  </si>
  <si>
    <t>Loss per share attributable to equity</t>
  </si>
  <si>
    <t xml:space="preserve">Loss before taxation </t>
  </si>
  <si>
    <t>Operating loss before working capital changes</t>
  </si>
  <si>
    <t>holders of the parent (sen)</t>
  </si>
  <si>
    <t>The condensed consolidated income statements should be read in conjunction with the audited financial statements for the year ended 31 December 2009 and the accompanying explanatory notes attached to the interim financial statements.</t>
  </si>
  <si>
    <t>The condensed consolidated balance sheets should be read in conjunction with the audited financial statements for the year ended 31 December 2009 and the accompanying explanatory notes attached to the interim financial statements</t>
  </si>
  <si>
    <t>gains recognised directly in equity</t>
  </si>
  <si>
    <t>The condensed consolidated statement of changes in equity should be read in conjunction with the audited financial statements for the year ended 31 December 2009</t>
  </si>
  <si>
    <t>net losses recognised directly in equity</t>
  </si>
  <si>
    <t>Cash generated from/(used in) operations</t>
  </si>
  <si>
    <t>Net cash generated from/(used in) operating activities</t>
  </si>
  <si>
    <t>Repayment of banker acceptance &amp; project financing</t>
  </si>
  <si>
    <t>statements for the year ended 31 December 2009 and the accompanying explanatory notes attached to the</t>
  </si>
  <si>
    <t>CONDENSED CONSOLIDATED STATEMENT OF INCOME</t>
  </si>
  <si>
    <t>3 months ended</t>
  </si>
  <si>
    <t>Period ended</t>
  </si>
  <si>
    <t>CONDENSED CONSOLIDATED STATEMENT OF FINANCIAL POSITION</t>
  </si>
  <si>
    <t>(Audited)</t>
  </si>
  <si>
    <t xml:space="preserve"> (Unaudited)</t>
  </si>
  <si>
    <t>(The figures have not been audited)</t>
  </si>
  <si>
    <t>Balance at 1/1/2010</t>
  </si>
  <si>
    <t>Balance at 1/1/2009</t>
  </si>
  <si>
    <t>CONDENSED CONSOLIDATED STATEMENT OF CASH FLOW</t>
  </si>
  <si>
    <t>ended</t>
  </si>
  <si>
    <t>Gain on disposal of PPE</t>
  </si>
  <si>
    <t>Proceed from disposal of PPE</t>
  </si>
  <si>
    <t>Purchase of plant and equipment</t>
  </si>
  <si>
    <t>NOTE TO CONDENSED CONSOLIDATED CASH FLOW STATEMENTS</t>
  </si>
  <si>
    <t>A</t>
  </si>
  <si>
    <t>Cash and cash equivalents consist of:-</t>
  </si>
  <si>
    <t xml:space="preserve">   Fixed deposits with licensed banks</t>
  </si>
  <si>
    <t xml:space="preserve">    Cash and bank balances</t>
  </si>
  <si>
    <t>FOR THE FINANCIAL PERIOD ENDED 31 DEC 2010</t>
  </si>
  <si>
    <t>31/12/2010</t>
  </si>
  <si>
    <t>31/12/2009</t>
  </si>
  <si>
    <t>AS AT 31 DEC 2010</t>
  </si>
  <si>
    <t>FOR THE FINANCIAL PERIOD ENDED 31 DECEMBER 2010</t>
  </si>
  <si>
    <t>12 months ended 31 December 2010</t>
  </si>
  <si>
    <t>Balance at 31/12/2010</t>
  </si>
  <si>
    <t>12 months ended 31 December 2009</t>
  </si>
  <si>
    <t>Balance at 31/12/2009</t>
  </si>
  <si>
    <t>12 months</t>
  </si>
  <si>
    <t>Provisiom for doubtful debts</t>
  </si>
  <si>
    <t>Tax refund</t>
  </si>
  <si>
    <t>Withdrawal of fixed deposit pledged</t>
  </si>
  <si>
    <t>Net cash (used in)/generated from financing activities</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</si>
</sst>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 (&quot;#,##0\);&quot; -&quot;#\ ;@\ "/>
    <numFmt numFmtId="173" formatCode="#,##0.00\ ;&quot; (&quot;#,##0.00\);&quot; -&quot;#\ ;@\ "/>
    <numFmt numFmtId="174" formatCode="mm/yy"/>
    <numFmt numFmtId="175" formatCode="#,##0\ ;&quot; (&quot;#,##0\);&quot; - &quot;;@\ "/>
    <numFmt numFmtId="176" formatCode="#,##0\ _$;\-#,##0\ _$"/>
    <numFmt numFmtId="177" formatCode="#,##0&quot;   &quot;;\-#,##0&quot;   &quot;"/>
    <numFmt numFmtId="178" formatCode="[$-409]dddd\,\ mmmm\ dd\,\ yyyy"/>
    <numFmt numFmtId="179" formatCode="[$-409]d\-mmm\-yy;@"/>
    <numFmt numFmtId="180" formatCode="_(* #,##0.000_);_(* \(#,##0.000\);_(* &quot;-&quot;??_);_(@_)"/>
    <numFmt numFmtId="181" formatCode="_(* #,##0.0_);_(* \(#,##0.0\);_(* &quot;-&quot;??_);_(@_)"/>
    <numFmt numFmtId="182" formatCode="_(* #,##0_);_(* \(#,##0\);_(* &quot;-&quot;??_);_(@_)"/>
    <numFmt numFmtId="183" formatCode="#,##0.0\ ;&quot; (&quot;#,##0.0\);&quot; -&quot;#.0\ ;@\ "/>
    <numFmt numFmtId="184" formatCode="#,##0.00\ ;&quot; (&quot;#,##0.00\);&quot; -&quot;#.00\ ;@\ "/>
    <numFmt numFmtId="185" formatCode="0.00_);\(0.00\)"/>
    <numFmt numFmtId="186" formatCode="0_);\(0\)"/>
    <numFmt numFmtId="187" formatCode="_-* #,##0.00\ _$_-;\-* #,##0.00\ _$_-;_-* &quot;-&quot;??\ _$_-;_-@_-"/>
    <numFmt numFmtId="188" formatCode="_-* #,##0\ _$_-;\-* #,##0\ _$_-;_-* &quot;-&quot;??\ _$_-;_-@_-"/>
    <numFmt numFmtId="189" formatCode="[$-409]dd\-mmm\-yy;@"/>
    <numFmt numFmtId="190" formatCode="0.0%"/>
  </numFmts>
  <fonts count="22">
    <font>
      <sz val="10"/>
      <name val="Arial"/>
      <family val="0"/>
    </font>
    <font>
      <b/>
      <sz val="10"/>
      <name val="Times New Roman"/>
      <family val="0"/>
    </font>
    <font>
      <sz val="10"/>
      <name val="Times New Roman"/>
      <family val="0"/>
    </font>
    <font>
      <sz val="11"/>
      <name val="MS Sans Serif"/>
      <family val="0"/>
    </font>
    <font>
      <b/>
      <sz val="8"/>
      <name val="Times New Roman"/>
      <family val="0"/>
    </font>
    <font>
      <sz val="8"/>
      <name val="Times New Roman"/>
      <family val="0"/>
    </font>
    <font>
      <sz val="8"/>
      <name val="Arial"/>
      <family val="0"/>
    </font>
    <font>
      <b/>
      <sz val="8"/>
      <color indexed="8"/>
      <name val="Times New Roman"/>
      <family val="1"/>
    </font>
    <font>
      <sz val="8"/>
      <color indexed="8"/>
      <name val="Times New Roman"/>
      <family val="1"/>
    </font>
    <font>
      <i/>
      <sz val="8"/>
      <color indexed="8"/>
      <name val="Times New Roman"/>
      <family val="1"/>
    </font>
    <font>
      <sz val="10"/>
      <name val="Arial Narrow"/>
      <family val="2"/>
    </font>
    <font>
      <b/>
      <sz val="8"/>
      <name val="Arial"/>
      <family val="2"/>
    </font>
    <font>
      <b/>
      <sz val="10"/>
      <color indexed="10"/>
      <name val="Standard Tickmarks"/>
      <family val="2"/>
    </font>
    <font>
      <u val="single"/>
      <sz val="8"/>
      <name val="Times New Roman"/>
      <family val="1"/>
    </font>
    <font>
      <b/>
      <sz val="12"/>
      <color indexed="10"/>
      <name val="Times New Roman"/>
      <family val="1"/>
    </font>
    <font>
      <sz val="10"/>
      <color indexed="9"/>
      <name val="Times New Roman"/>
      <family val="0"/>
    </font>
    <font>
      <sz val="10"/>
      <color indexed="9"/>
      <name val="Arial"/>
      <family val="0"/>
    </font>
    <font>
      <sz val="8"/>
      <color indexed="12"/>
      <name val="Times New Roman"/>
      <family val="0"/>
    </font>
    <font>
      <sz val="10"/>
      <color indexed="12"/>
      <name val="Times New Roman"/>
      <family val="0"/>
    </font>
    <font>
      <sz val="8"/>
      <color indexed="9"/>
      <name val="Times New Roman"/>
      <family val="1"/>
    </font>
    <font>
      <u val="single"/>
      <sz val="8"/>
      <color indexed="8"/>
      <name val="Times New Roman"/>
      <family val="1"/>
    </font>
    <font>
      <sz val="8"/>
      <color indexed="9"/>
      <name val="Arial"/>
      <family val="0"/>
    </font>
  </fonts>
  <fills count="2">
    <fill>
      <patternFill/>
    </fill>
    <fill>
      <patternFill patternType="gray125"/>
    </fill>
  </fills>
  <borders count="10">
    <border>
      <left/>
      <right/>
      <top/>
      <bottom/>
      <diagonal/>
    </border>
    <border>
      <left>
        <color indexed="63"/>
      </left>
      <right>
        <color indexed="63"/>
      </right>
      <top>
        <color indexed="63"/>
      </top>
      <bottom style="thin">
        <color indexed="8"/>
      </bottom>
    </border>
    <border>
      <left>
        <color indexed="63"/>
      </left>
      <right>
        <color indexed="63"/>
      </right>
      <top>
        <color indexed="63"/>
      </top>
      <bottom style="medium">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color indexed="8"/>
      </top>
      <bottom style="double">
        <color indexed="8"/>
      </bottom>
    </border>
    <border>
      <left>
        <color indexed="63"/>
      </left>
      <right>
        <color indexed="63"/>
      </right>
      <top>
        <color indexed="63"/>
      </top>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3" fillId="0" borderId="0">
      <alignment/>
      <protection/>
    </xf>
    <xf numFmtId="9" fontId="0" fillId="0" borderId="0" applyFont="0" applyFill="0" applyBorder="0" applyAlignment="0" applyProtection="0"/>
  </cellStyleXfs>
  <cellXfs count="163">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1" fillId="0" borderId="0" xfId="0" applyFont="1" applyAlignment="1">
      <alignment/>
    </xf>
    <xf numFmtId="0" fontId="2" fillId="0" borderId="0" xfId="0" applyFont="1" applyAlignment="1">
      <alignment horizontal="center"/>
    </xf>
    <xf numFmtId="0" fontId="0" fillId="0" borderId="0" xfId="0" applyFont="1" applyAlignment="1">
      <alignment/>
    </xf>
    <xf numFmtId="0" fontId="0" fillId="0" borderId="0" xfId="0" applyAlignment="1">
      <alignment/>
    </xf>
    <xf numFmtId="0" fontId="4" fillId="0" borderId="0" xfId="0" applyFont="1" applyAlignment="1">
      <alignment horizontal="left"/>
    </xf>
    <xf numFmtId="0" fontId="4" fillId="0" borderId="0" xfId="0" applyFont="1" applyAlignment="1">
      <alignment horizontal="center"/>
    </xf>
    <xf numFmtId="0" fontId="4" fillId="0" borderId="0" xfId="0" applyFont="1" applyFill="1" applyAlignment="1">
      <alignment horizontal="left"/>
    </xf>
    <xf numFmtId="0" fontId="5" fillId="0" borderId="0" xfId="0" applyFont="1" applyAlignment="1">
      <alignment/>
    </xf>
    <xf numFmtId="0" fontId="6" fillId="0" borderId="0" xfId="0" applyFont="1" applyAlignment="1">
      <alignment/>
    </xf>
    <xf numFmtId="0" fontId="4" fillId="0" borderId="0" xfId="0" applyFont="1" applyAlignment="1">
      <alignment/>
    </xf>
    <xf numFmtId="49" fontId="4" fillId="0" borderId="0" xfId="0" applyNumberFormat="1" applyFont="1" applyAlignment="1">
      <alignment/>
    </xf>
    <xf numFmtId="0" fontId="4" fillId="0" borderId="0" xfId="0" applyFont="1" applyFill="1" applyAlignment="1">
      <alignment horizontal="center"/>
    </xf>
    <xf numFmtId="0" fontId="4" fillId="0" borderId="1" xfId="0" applyFont="1" applyBorder="1" applyAlignment="1">
      <alignment horizontal="center"/>
    </xf>
    <xf numFmtId="0" fontId="5" fillId="0" borderId="0" xfId="0" applyFont="1" applyAlignment="1">
      <alignment horizontal="center"/>
    </xf>
    <xf numFmtId="172" fontId="5" fillId="0" borderId="0" xfId="15" applyNumberFormat="1" applyFont="1" applyFill="1" applyBorder="1" applyAlignment="1" applyProtection="1">
      <alignment/>
      <protection/>
    </xf>
    <xf numFmtId="0" fontId="5" fillId="0" borderId="0" xfId="0" applyFont="1" applyFill="1" applyAlignment="1">
      <alignment/>
    </xf>
    <xf numFmtId="0" fontId="5" fillId="0" borderId="0" xfId="21" applyFont="1" applyFill="1">
      <alignment/>
      <protection/>
    </xf>
    <xf numFmtId="0" fontId="0" fillId="0" borderId="0" xfId="0" applyFont="1" applyAlignment="1">
      <alignment/>
    </xf>
    <xf numFmtId="0" fontId="5" fillId="0" borderId="0" xfId="0" applyFont="1" applyAlignment="1">
      <alignment/>
    </xf>
    <xf numFmtId="0" fontId="4" fillId="0" borderId="0" xfId="0" applyFont="1" applyBorder="1" applyAlignment="1">
      <alignment/>
    </xf>
    <xf numFmtId="0" fontId="5" fillId="0" borderId="0" xfId="0" applyFont="1" applyBorder="1" applyAlignment="1">
      <alignment/>
    </xf>
    <xf numFmtId="0" fontId="4" fillId="0" borderId="0" xfId="0" applyFont="1" applyBorder="1" applyAlignment="1">
      <alignment horizontal="center"/>
    </xf>
    <xf numFmtId="0" fontId="4" fillId="0" borderId="2" xfId="0" applyFont="1" applyBorder="1" applyAlignment="1">
      <alignment horizontal="center"/>
    </xf>
    <xf numFmtId="0" fontId="5" fillId="0" borderId="0" xfId="0" applyFont="1" applyAlignment="1">
      <alignment horizontal="center"/>
    </xf>
    <xf numFmtId="175" fontId="7" fillId="0" borderId="0" xfId="0" applyNumberFormat="1" applyFont="1" applyFill="1" applyAlignment="1">
      <alignment horizontal="left"/>
    </xf>
    <xf numFmtId="175" fontId="8" fillId="0" borderId="0" xfId="0" applyNumberFormat="1" applyFont="1" applyFill="1" applyAlignment="1">
      <alignment horizontal="left"/>
    </xf>
    <xf numFmtId="175" fontId="8" fillId="0" borderId="0" xfId="0" applyNumberFormat="1" applyFont="1" applyFill="1" applyAlignment="1">
      <alignment horizontal="right"/>
    </xf>
    <xf numFmtId="175" fontId="8" fillId="0" borderId="0" xfId="0" applyNumberFormat="1" applyFont="1" applyFill="1" applyAlignment="1">
      <alignment/>
    </xf>
    <xf numFmtId="175" fontId="9" fillId="0" borderId="0" xfId="0" applyNumberFormat="1" applyFont="1" applyFill="1" applyAlignment="1">
      <alignment horizontal="left"/>
    </xf>
    <xf numFmtId="175" fontId="8" fillId="0" borderId="0" xfId="19" applyNumberFormat="1" applyFont="1" applyFill="1" applyAlignment="1">
      <alignment horizontal="left"/>
      <protection/>
    </xf>
    <xf numFmtId="175" fontId="8" fillId="0" borderId="3" xfId="0" applyNumberFormat="1" applyFont="1" applyFill="1" applyBorder="1" applyAlignment="1">
      <alignment horizontal="right"/>
    </xf>
    <xf numFmtId="175" fontId="8" fillId="0" borderId="4" xfId="0" applyNumberFormat="1" applyFont="1" applyFill="1" applyBorder="1" applyAlignment="1">
      <alignment horizontal="right"/>
    </xf>
    <xf numFmtId="176" fontId="5" fillId="0" borderId="0" xfId="0" applyNumberFormat="1" applyFont="1" applyAlignment="1">
      <alignment/>
    </xf>
    <xf numFmtId="0" fontId="1" fillId="0" borderId="0" xfId="0" applyFont="1" applyBorder="1" applyAlignment="1">
      <alignment horizontal="center"/>
    </xf>
    <xf numFmtId="0" fontId="1" fillId="0" borderId="0" xfId="0" applyFont="1" applyAlignment="1">
      <alignment/>
    </xf>
    <xf numFmtId="0" fontId="5" fillId="0" borderId="0" xfId="20" applyFont="1" applyFill="1">
      <alignment/>
      <protection/>
    </xf>
    <xf numFmtId="3" fontId="4" fillId="0" borderId="0" xfId="0" applyNumberFormat="1" applyFont="1" applyAlignment="1">
      <alignment horizontal="left"/>
    </xf>
    <xf numFmtId="0" fontId="6" fillId="0" borderId="0" xfId="0" applyFont="1" applyAlignment="1">
      <alignment/>
    </xf>
    <xf numFmtId="3" fontId="4" fillId="0" borderId="0" xfId="0" applyNumberFormat="1" applyFont="1" applyAlignment="1">
      <alignment horizontal="center"/>
    </xf>
    <xf numFmtId="3" fontId="4" fillId="0" borderId="1" xfId="0" applyNumberFormat="1" applyFont="1" applyBorder="1" applyAlignment="1">
      <alignment horizontal="center"/>
    </xf>
    <xf numFmtId="3" fontId="5" fillId="0" borderId="0" xfId="15" applyNumberFormat="1" applyFont="1" applyFill="1" applyBorder="1" applyAlignment="1" applyProtection="1">
      <alignment/>
      <protection/>
    </xf>
    <xf numFmtId="0" fontId="4" fillId="0" borderId="0" xfId="0" applyFont="1" applyAlignment="1">
      <alignment/>
    </xf>
    <xf numFmtId="9" fontId="6" fillId="0" borderId="0" xfId="0" applyNumberFormat="1" applyFont="1" applyAlignment="1">
      <alignment/>
    </xf>
    <xf numFmtId="3" fontId="5" fillId="0" borderId="0" xfId="15" applyNumberFormat="1" applyFont="1" applyBorder="1" applyAlignment="1">
      <alignment/>
    </xf>
    <xf numFmtId="187" fontId="5" fillId="0" borderId="0" xfId="15" applyNumberFormat="1" applyFont="1" applyAlignment="1">
      <alignment/>
    </xf>
    <xf numFmtId="3" fontId="5" fillId="0" borderId="0" xfId="0" applyNumberFormat="1" applyFont="1" applyAlignment="1">
      <alignment/>
    </xf>
    <xf numFmtId="3" fontId="6" fillId="0" borderId="0" xfId="0" applyNumberFormat="1" applyFont="1" applyAlignment="1">
      <alignment/>
    </xf>
    <xf numFmtId="3" fontId="6" fillId="0" borderId="0" xfId="0" applyNumberFormat="1" applyFont="1" applyAlignment="1">
      <alignment/>
    </xf>
    <xf numFmtId="0" fontId="1" fillId="0" borderId="0" xfId="0" applyFont="1" applyAlignment="1">
      <alignment horizontal="center" wrapText="1"/>
    </xf>
    <xf numFmtId="15" fontId="1" fillId="0" borderId="1" xfId="0" applyNumberFormat="1" applyFont="1" applyBorder="1" applyAlignment="1">
      <alignment horizontal="center"/>
    </xf>
    <xf numFmtId="0" fontId="1" fillId="0" borderId="0" xfId="0" applyFont="1" applyBorder="1" applyAlignment="1">
      <alignment/>
    </xf>
    <xf numFmtId="172" fontId="2" fillId="0" borderId="0" xfId="15" applyNumberFormat="1" applyFont="1" applyFill="1" applyBorder="1" applyAlignment="1" applyProtection="1">
      <alignment/>
      <protection/>
    </xf>
    <xf numFmtId="172" fontId="2" fillId="0" borderId="0" xfId="15" applyNumberFormat="1" applyFont="1" applyFill="1" applyBorder="1" applyAlignment="1" applyProtection="1">
      <alignment horizontal="right"/>
      <protection/>
    </xf>
    <xf numFmtId="172" fontId="2" fillId="0" borderId="5" xfId="15" applyNumberFormat="1" applyFont="1" applyFill="1" applyBorder="1" applyAlignment="1" applyProtection="1">
      <alignment/>
      <protection/>
    </xf>
    <xf numFmtId="0" fontId="2" fillId="0" borderId="0" xfId="0" applyFont="1" applyAlignment="1">
      <alignment/>
    </xf>
    <xf numFmtId="172" fontId="2" fillId="0" borderId="4" xfId="15" applyNumberFormat="1" applyFont="1" applyFill="1" applyBorder="1" applyAlignment="1" applyProtection="1">
      <alignment/>
      <protection/>
    </xf>
    <xf numFmtId="172" fontId="2" fillId="0" borderId="6" xfId="15" applyNumberFormat="1" applyFont="1" applyFill="1" applyBorder="1" applyAlignment="1" applyProtection="1">
      <alignment/>
      <protection/>
    </xf>
    <xf numFmtId="172" fontId="2" fillId="0" borderId="7" xfId="15" applyNumberFormat="1" applyFont="1" applyFill="1" applyBorder="1" applyAlignment="1" applyProtection="1">
      <alignment/>
      <protection/>
    </xf>
    <xf numFmtId="0" fontId="2" fillId="0" borderId="0" xfId="0" applyFont="1" applyFill="1" applyAlignment="1">
      <alignment/>
    </xf>
    <xf numFmtId="172" fontId="2" fillId="0" borderId="3" xfId="15" applyNumberFormat="1" applyFont="1" applyFill="1" applyBorder="1" applyAlignment="1" applyProtection="1">
      <alignment/>
      <protection/>
    </xf>
    <xf numFmtId="0" fontId="6" fillId="0" borderId="0" xfId="0" applyFont="1" applyAlignment="1">
      <alignment horizontal="center"/>
    </xf>
    <xf numFmtId="0" fontId="4" fillId="0" borderId="0" xfId="0" applyFont="1" applyBorder="1" applyAlignment="1">
      <alignment horizontal="center"/>
    </xf>
    <xf numFmtId="182" fontId="6" fillId="0" borderId="0" xfId="0" applyNumberFormat="1" applyFont="1" applyAlignment="1">
      <alignment/>
    </xf>
    <xf numFmtId="188" fontId="6" fillId="0" borderId="0" xfId="0" applyNumberFormat="1" applyFont="1" applyAlignment="1">
      <alignment/>
    </xf>
    <xf numFmtId="188" fontId="6" fillId="0" borderId="0" xfId="0" applyNumberFormat="1" applyFont="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left"/>
    </xf>
    <xf numFmtId="0" fontId="6" fillId="0" borderId="0" xfId="0" applyFont="1" applyFill="1" applyAlignment="1">
      <alignment horizontal="center"/>
    </xf>
    <xf numFmtId="0" fontId="11" fillId="0" borderId="0" xfId="0" applyFont="1" applyFill="1" applyAlignment="1">
      <alignment horizontal="center"/>
    </xf>
    <xf numFmtId="0" fontId="10" fillId="0" borderId="0" xfId="0" applyFont="1" applyFill="1" applyBorder="1" applyAlignment="1">
      <alignment vertical="center"/>
    </xf>
    <xf numFmtId="0" fontId="2" fillId="0" borderId="0" xfId="0" applyFont="1" applyFill="1" applyAlignment="1">
      <alignment horizontal="center"/>
    </xf>
    <xf numFmtId="184" fontId="2" fillId="0" borderId="0" xfId="15" applyNumberFormat="1" applyFont="1" applyFill="1" applyBorder="1" applyAlignment="1" applyProtection="1">
      <alignment/>
      <protection/>
    </xf>
    <xf numFmtId="37" fontId="2" fillId="0" borderId="0" xfId="0" applyNumberFormat="1" applyFont="1" applyAlignment="1">
      <alignment horizontal="right"/>
    </xf>
    <xf numFmtId="43" fontId="5" fillId="0" borderId="0" xfId="15" applyFont="1" applyBorder="1" applyAlignment="1">
      <alignment/>
    </xf>
    <xf numFmtId="43" fontId="5" fillId="0" borderId="0" xfId="15" applyFont="1" applyBorder="1" applyAlignment="1" quotePrefix="1">
      <alignment horizontal="right"/>
    </xf>
    <xf numFmtId="175" fontId="7" fillId="0" borderId="0" xfId="20" applyNumberFormat="1" applyFont="1" applyFill="1" applyAlignment="1">
      <alignment horizontal="left"/>
      <protection/>
    </xf>
    <xf numFmtId="175" fontId="8" fillId="0" borderId="0" xfId="20" applyNumberFormat="1" applyFont="1" applyFill="1" applyAlignment="1">
      <alignment horizontal="left"/>
      <protection/>
    </xf>
    <xf numFmtId="37" fontId="8" fillId="0" borderId="0" xfId="15" applyNumberFormat="1" applyFont="1" applyFill="1" applyAlignment="1">
      <alignment horizontal="right"/>
    </xf>
    <xf numFmtId="37" fontId="8" fillId="0" borderId="0" xfId="15" applyNumberFormat="1" applyFont="1" applyFill="1" applyAlignment="1">
      <alignment horizontal="left"/>
    </xf>
    <xf numFmtId="37" fontId="5" fillId="0" borderId="0" xfId="20" applyNumberFormat="1" applyFont="1" applyFill="1">
      <alignment/>
      <protection/>
    </xf>
    <xf numFmtId="0" fontId="6" fillId="0" borderId="0" xfId="20" applyFont="1" applyFill="1">
      <alignment/>
      <protection/>
    </xf>
    <xf numFmtId="175" fontId="9" fillId="0" borderId="0" xfId="20" applyNumberFormat="1" applyFont="1" applyFill="1" applyAlignment="1">
      <alignment horizontal="left"/>
      <protection/>
    </xf>
    <xf numFmtId="37" fontId="5" fillId="0" borderId="0" xfId="15" applyNumberFormat="1" applyFont="1" applyFill="1" applyAlignment="1">
      <alignment horizontal="right"/>
    </xf>
    <xf numFmtId="37" fontId="5" fillId="0" borderId="0" xfId="15" applyNumberFormat="1" applyFont="1" applyFill="1" applyAlignment="1">
      <alignment/>
    </xf>
    <xf numFmtId="43" fontId="5" fillId="0" borderId="0" xfId="15" applyFont="1" applyFill="1" applyAlignment="1">
      <alignment horizontal="right"/>
    </xf>
    <xf numFmtId="43" fontId="5" fillId="0" borderId="0" xfId="15" applyFont="1" applyFill="1" applyAlignment="1">
      <alignment/>
    </xf>
    <xf numFmtId="37" fontId="5" fillId="0" borderId="5" xfId="15" applyNumberFormat="1" applyFont="1" applyFill="1" applyBorder="1" applyAlignment="1">
      <alignment horizontal="right"/>
    </xf>
    <xf numFmtId="37" fontId="12" fillId="0" borderId="0" xfId="20" applyNumberFormat="1" applyFont="1" applyFill="1" applyAlignment="1">
      <alignment horizontal="center"/>
      <protection/>
    </xf>
    <xf numFmtId="37" fontId="8" fillId="0" borderId="8" xfId="15" applyNumberFormat="1" applyFont="1" applyFill="1" applyBorder="1" applyAlignment="1">
      <alignment horizontal="right"/>
    </xf>
    <xf numFmtId="0" fontId="0" fillId="0" borderId="0" xfId="0" applyAlignment="1">
      <alignment/>
    </xf>
    <xf numFmtId="0" fontId="4" fillId="0" borderId="0" xfId="0" applyFont="1" applyAlignment="1">
      <alignment/>
    </xf>
    <xf numFmtId="0" fontId="13" fillId="0" borderId="0" xfId="0" applyFont="1" applyAlignment="1">
      <alignment horizontal="center"/>
    </xf>
    <xf numFmtId="175" fontId="8" fillId="0" borderId="0" xfId="20" applyNumberFormat="1" applyFont="1" applyFill="1" applyAlignment="1">
      <alignment horizontal="center"/>
      <protection/>
    </xf>
    <xf numFmtId="0" fontId="4" fillId="0" borderId="0" xfId="0" applyFont="1" applyFill="1" applyAlignment="1">
      <alignment/>
    </xf>
    <xf numFmtId="182" fontId="5" fillId="0" borderId="0" xfId="15" applyNumberFormat="1" applyFont="1" applyFill="1" applyAlignment="1">
      <alignment/>
    </xf>
    <xf numFmtId="0" fontId="5" fillId="0" borderId="0" xfId="0" applyFont="1" applyFill="1" applyAlignment="1">
      <alignment horizontal="center"/>
    </xf>
    <xf numFmtId="0" fontId="2" fillId="0" borderId="0" xfId="0" applyFont="1" applyFill="1" applyAlignment="1">
      <alignment/>
    </xf>
    <xf numFmtId="0" fontId="14" fillId="0" borderId="0" xfId="0" applyFont="1" applyAlignment="1">
      <alignment/>
    </xf>
    <xf numFmtId="172" fontId="15" fillId="0" borderId="0" xfId="15" applyNumberFormat="1" applyFont="1" applyFill="1" applyBorder="1" applyAlignment="1" applyProtection="1">
      <alignment/>
      <protection/>
    </xf>
    <xf numFmtId="0" fontId="5" fillId="0" borderId="0" xfId="0" applyFont="1" applyBorder="1" applyAlignment="1">
      <alignment horizontal="center"/>
    </xf>
    <xf numFmtId="0" fontId="4" fillId="0" borderId="0" xfId="0" applyFont="1" applyAlignment="1">
      <alignment horizontal="center"/>
    </xf>
    <xf numFmtId="0" fontId="4" fillId="0" borderId="0" xfId="0" applyFont="1" applyFill="1" applyAlignment="1">
      <alignment horizontal="center"/>
    </xf>
    <xf numFmtId="0" fontId="5" fillId="0" borderId="0" xfId="0" applyFont="1" applyFill="1" applyAlignment="1">
      <alignment/>
    </xf>
    <xf numFmtId="182" fontId="5" fillId="0" borderId="0" xfId="0" applyNumberFormat="1" applyFont="1" applyFill="1" applyAlignment="1">
      <alignment/>
    </xf>
    <xf numFmtId="182" fontId="5" fillId="0" borderId="0" xfId="0" applyNumberFormat="1" applyFont="1" applyFill="1" applyAlignment="1">
      <alignment horizontal="right"/>
    </xf>
    <xf numFmtId="182" fontId="5" fillId="0" borderId="0" xfId="0" applyNumberFormat="1" applyFont="1" applyFill="1" applyBorder="1" applyAlignment="1">
      <alignment/>
    </xf>
    <xf numFmtId="182" fontId="5" fillId="0" borderId="0" xfId="0" applyNumberFormat="1" applyFont="1" applyFill="1" applyBorder="1" applyAlignment="1">
      <alignment horizontal="right"/>
    </xf>
    <xf numFmtId="182" fontId="5" fillId="0" borderId="6" xfId="0" applyNumberFormat="1" applyFont="1" applyFill="1" applyBorder="1" applyAlignment="1">
      <alignment/>
    </xf>
    <xf numFmtId="182" fontId="5" fillId="0" borderId="0" xfId="0" applyNumberFormat="1" applyFont="1" applyAlignment="1">
      <alignment/>
    </xf>
    <xf numFmtId="182" fontId="5" fillId="0" borderId="0" xfId="0" applyNumberFormat="1" applyFont="1" applyAlignment="1">
      <alignment horizontal="right"/>
    </xf>
    <xf numFmtId="182" fontId="5" fillId="0" borderId="0" xfId="0" applyNumberFormat="1" applyFont="1" applyBorder="1" applyAlignment="1">
      <alignment/>
    </xf>
    <xf numFmtId="182" fontId="5" fillId="0" borderId="6" xfId="0" applyNumberFormat="1" applyFont="1" applyBorder="1" applyAlignment="1">
      <alignment/>
    </xf>
    <xf numFmtId="0" fontId="15" fillId="0" borderId="0" xfId="0" applyFont="1" applyFill="1" applyAlignment="1">
      <alignment/>
    </xf>
    <xf numFmtId="0" fontId="15" fillId="0" borderId="0" xfId="0" applyFont="1" applyFill="1" applyAlignment="1">
      <alignment horizontal="center"/>
    </xf>
    <xf numFmtId="0" fontId="15" fillId="0" borderId="0" xfId="0" applyFont="1" applyAlignment="1">
      <alignment/>
    </xf>
    <xf numFmtId="0" fontId="16" fillId="0" borderId="0" xfId="0" applyFont="1" applyAlignment="1">
      <alignment/>
    </xf>
    <xf numFmtId="0" fontId="16" fillId="0" borderId="0" xfId="0" applyFont="1" applyAlignment="1">
      <alignment/>
    </xf>
    <xf numFmtId="182" fontId="5" fillId="0" borderId="9" xfId="15" applyNumberFormat="1" applyFont="1" applyFill="1" applyBorder="1" applyAlignment="1" applyProtection="1">
      <alignment/>
      <protection/>
    </xf>
    <xf numFmtId="182" fontId="5" fillId="0" borderId="1" xfId="15" applyNumberFormat="1" applyFont="1" applyFill="1" applyBorder="1" applyAlignment="1" applyProtection="1">
      <alignment/>
      <protection/>
    </xf>
    <xf numFmtId="182" fontId="5" fillId="0" borderId="0" xfId="15" applyNumberFormat="1" applyFont="1" applyFill="1" applyBorder="1" applyAlignment="1" applyProtection="1">
      <alignment/>
      <protection/>
    </xf>
    <xf numFmtId="182" fontId="5" fillId="0" borderId="7" xfId="15" applyNumberFormat="1" applyFont="1" applyFill="1" applyBorder="1" applyAlignment="1" applyProtection="1">
      <alignment/>
      <protection/>
    </xf>
    <xf numFmtId="182" fontId="5" fillId="0" borderId="0" xfId="15" applyNumberFormat="1" applyFont="1" applyBorder="1" applyAlignment="1">
      <alignment/>
    </xf>
    <xf numFmtId="182" fontId="5" fillId="0" borderId="0" xfId="15" applyNumberFormat="1" applyFont="1" applyAlignment="1">
      <alignment/>
    </xf>
    <xf numFmtId="182" fontId="5" fillId="0" borderId="0" xfId="15" applyNumberFormat="1" applyFont="1" applyFill="1" applyBorder="1" applyAlignment="1">
      <alignment horizontal="right"/>
    </xf>
    <xf numFmtId="182" fontId="5" fillId="0" borderId="0" xfId="15" applyNumberFormat="1" applyFont="1" applyBorder="1" applyAlignment="1">
      <alignment horizontal="right"/>
    </xf>
    <xf numFmtId="182" fontId="5" fillId="0" borderId="7" xfId="15" applyNumberFormat="1" applyFont="1" applyFill="1" applyBorder="1" applyAlignment="1">
      <alignment horizontal="right"/>
    </xf>
    <xf numFmtId="182" fontId="5" fillId="0" borderId="0" xfId="15" applyNumberFormat="1" applyFont="1" applyFill="1" applyBorder="1" applyAlignment="1">
      <alignment/>
    </xf>
    <xf numFmtId="182" fontId="5" fillId="0" borderId="9" xfId="15" applyNumberFormat="1" applyFont="1" applyFill="1" applyBorder="1" applyAlignment="1">
      <alignment/>
    </xf>
    <xf numFmtId="182" fontId="5" fillId="0" borderId="9" xfId="15" applyNumberFormat="1" applyFont="1" applyBorder="1" applyAlignment="1">
      <alignment/>
    </xf>
    <xf numFmtId="43" fontId="5" fillId="0" borderId="0" xfId="15" applyNumberFormat="1" applyFont="1" applyBorder="1" applyAlignment="1" quotePrefix="1">
      <alignment horizontal="right"/>
    </xf>
    <xf numFmtId="43" fontId="5" fillId="0" borderId="0" xfId="15" applyNumberFormat="1" applyFont="1" applyBorder="1" applyAlignment="1">
      <alignment/>
    </xf>
    <xf numFmtId="43" fontId="5" fillId="0" borderId="0" xfId="15" applyNumberFormat="1" applyFont="1" applyAlignment="1">
      <alignment horizontal="right"/>
    </xf>
    <xf numFmtId="172" fontId="17" fillId="0" borderId="0" xfId="15" applyNumberFormat="1" applyFont="1" applyFill="1" applyBorder="1" applyAlignment="1" applyProtection="1">
      <alignment/>
      <protection/>
    </xf>
    <xf numFmtId="172" fontId="18" fillId="0" borderId="0" xfId="15" applyNumberFormat="1" applyFont="1" applyFill="1" applyBorder="1" applyAlignment="1" applyProtection="1">
      <alignment/>
      <protection/>
    </xf>
    <xf numFmtId="0" fontId="18" fillId="0" borderId="0" xfId="0" applyFont="1" applyAlignment="1">
      <alignment/>
    </xf>
    <xf numFmtId="182" fontId="17" fillId="0" borderId="0" xfId="15" applyNumberFormat="1" applyFont="1" applyFill="1" applyBorder="1" applyAlignment="1" applyProtection="1">
      <alignment horizontal="right"/>
      <protection/>
    </xf>
    <xf numFmtId="190" fontId="17" fillId="0" borderId="0" xfId="15" applyNumberFormat="1" applyFont="1" applyFill="1" applyBorder="1" applyAlignment="1" applyProtection="1">
      <alignment/>
      <protection/>
    </xf>
    <xf numFmtId="175" fontId="19" fillId="0" borderId="0" xfId="20" applyNumberFormat="1" applyFont="1" applyFill="1" applyAlignment="1">
      <alignment horizontal="left"/>
      <protection/>
    </xf>
    <xf numFmtId="37" fontId="19" fillId="0" borderId="0" xfId="15" applyNumberFormat="1" applyFont="1" applyFill="1" applyAlignment="1">
      <alignment horizontal="right"/>
    </xf>
    <xf numFmtId="37" fontId="19" fillId="0" borderId="0" xfId="15" applyNumberFormat="1" applyFont="1" applyFill="1" applyAlignment="1">
      <alignment horizontal="left"/>
    </xf>
    <xf numFmtId="175" fontId="7" fillId="0" borderId="0" xfId="20" applyNumberFormat="1" applyFont="1" applyFill="1" applyAlignment="1">
      <alignment horizontal="center"/>
      <protection/>
    </xf>
    <xf numFmtId="37" fontId="20" fillId="0" borderId="0" xfId="15" applyNumberFormat="1" applyFont="1" applyFill="1" applyAlignment="1">
      <alignment horizontal="right"/>
    </xf>
    <xf numFmtId="37" fontId="8" fillId="0" borderId="0" xfId="15" applyNumberFormat="1" applyFont="1" applyFill="1" applyBorder="1" applyAlignment="1">
      <alignment horizontal="right"/>
    </xf>
    <xf numFmtId="37" fontId="19" fillId="0" borderId="0" xfId="20" applyNumberFormat="1" applyFont="1" applyFill="1">
      <alignment/>
      <protection/>
    </xf>
    <xf numFmtId="0" fontId="19" fillId="0" borderId="0" xfId="20" applyFont="1" applyFill="1">
      <alignment/>
      <protection/>
    </xf>
    <xf numFmtId="0" fontId="21" fillId="0" borderId="0" xfId="20" applyFont="1" applyFill="1">
      <alignment/>
      <protection/>
    </xf>
    <xf numFmtId="37" fontId="8" fillId="0" borderId="5" xfId="15" applyNumberFormat="1" applyFont="1" applyFill="1" applyBorder="1" applyAlignment="1">
      <alignment horizontal="right"/>
    </xf>
    <xf numFmtId="43" fontId="19" fillId="0" borderId="0" xfId="15" applyFont="1" applyFill="1" applyBorder="1" applyAlignment="1">
      <alignment horizontal="center"/>
    </xf>
    <xf numFmtId="43" fontId="19" fillId="0" borderId="0" xfId="15" applyFont="1" applyFill="1" applyAlignment="1">
      <alignment horizontal="center"/>
    </xf>
    <xf numFmtId="0" fontId="5" fillId="0" borderId="0" xfId="21" applyFont="1" applyFill="1" applyAlignment="1">
      <alignment wrapText="1"/>
      <protection/>
    </xf>
    <xf numFmtId="0" fontId="0" fillId="0" borderId="0" xfId="0" applyAlignment="1">
      <alignment wrapText="1"/>
    </xf>
    <xf numFmtId="49" fontId="4" fillId="0" borderId="0" xfId="0" applyNumberFormat="1" applyFont="1" applyBorder="1" applyAlignment="1">
      <alignment horizontal="center"/>
    </xf>
    <xf numFmtId="49" fontId="4" fillId="0" borderId="0" xfId="0" applyNumberFormat="1" applyFont="1" applyFill="1" applyBorder="1" applyAlignment="1">
      <alignment horizontal="center"/>
    </xf>
    <xf numFmtId="0" fontId="4" fillId="0" borderId="0" xfId="0" applyFont="1" applyAlignment="1">
      <alignment horizontal="center"/>
    </xf>
    <xf numFmtId="0" fontId="1" fillId="0" borderId="0" xfId="0" applyFont="1" applyBorder="1" applyAlignment="1">
      <alignment horizontal="center"/>
    </xf>
    <xf numFmtId="0" fontId="1" fillId="0" borderId="0" xfId="0" applyFont="1" applyFill="1" applyBorder="1" applyAlignment="1">
      <alignment horizontal="center"/>
    </xf>
    <xf numFmtId="0" fontId="2" fillId="0" borderId="0" xfId="21" applyFont="1" applyFill="1" applyAlignment="1">
      <alignment wrapText="1"/>
      <protection/>
    </xf>
    <xf numFmtId="0" fontId="4" fillId="0" borderId="0" xfId="0" applyFont="1" applyBorder="1" applyAlignment="1">
      <alignment horizontal="center"/>
    </xf>
    <xf numFmtId="0" fontId="4" fillId="0" borderId="0" xfId="0" applyFont="1" applyBorder="1" applyAlignment="1">
      <alignment horizontal="center"/>
    </xf>
    <xf numFmtId="0" fontId="4" fillId="0" borderId="0" xfId="0" applyFont="1" applyFill="1" applyBorder="1" applyAlignment="1">
      <alignment horizontal="center"/>
    </xf>
  </cellXfs>
  <cellStyles count="9">
    <cellStyle name="Normal" xfId="0"/>
    <cellStyle name="Comma" xfId="15"/>
    <cellStyle name="Comma [0]" xfId="16"/>
    <cellStyle name="Currency" xfId="17"/>
    <cellStyle name="Currency [0]" xfId="18"/>
    <cellStyle name="Normal_Gpro consol 0604rev1" xfId="19"/>
    <cellStyle name="Normal_GPRO-1Q2005" xfId="20"/>
    <cellStyle name="Normal_QuarterlyTempla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7</xdr:row>
      <xdr:rowOff>76200</xdr:rowOff>
    </xdr:from>
    <xdr:to>
      <xdr:col>2</xdr:col>
      <xdr:colOff>800100</xdr:colOff>
      <xdr:row>7</xdr:row>
      <xdr:rowOff>76200</xdr:rowOff>
    </xdr:to>
    <xdr:sp>
      <xdr:nvSpPr>
        <xdr:cNvPr id="1" name="Line 1"/>
        <xdr:cNvSpPr>
          <a:spLocks/>
        </xdr:cNvSpPr>
      </xdr:nvSpPr>
      <xdr:spPr>
        <a:xfrm flipH="1">
          <a:off x="2428875" y="1076325"/>
          <a:ext cx="771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114300</xdr:colOff>
      <xdr:row>7</xdr:row>
      <xdr:rowOff>76200</xdr:rowOff>
    </xdr:from>
    <xdr:to>
      <xdr:col>6</xdr:col>
      <xdr:colOff>695325</xdr:colOff>
      <xdr:row>7</xdr:row>
      <xdr:rowOff>76200</xdr:rowOff>
    </xdr:to>
    <xdr:sp>
      <xdr:nvSpPr>
        <xdr:cNvPr id="2" name="Line 2"/>
        <xdr:cNvSpPr>
          <a:spLocks/>
        </xdr:cNvSpPr>
      </xdr:nvSpPr>
      <xdr:spPr>
        <a:xfrm>
          <a:off x="5743575" y="1076325"/>
          <a:ext cx="581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8</xdr:row>
      <xdr:rowOff>85725</xdr:rowOff>
    </xdr:from>
    <xdr:to>
      <xdr:col>4</xdr:col>
      <xdr:colOff>590550</xdr:colOff>
      <xdr:row>8</xdr:row>
      <xdr:rowOff>85725</xdr:rowOff>
    </xdr:to>
    <xdr:sp>
      <xdr:nvSpPr>
        <xdr:cNvPr id="3" name="Line 3"/>
        <xdr:cNvSpPr>
          <a:spLocks/>
        </xdr:cNvSpPr>
      </xdr:nvSpPr>
      <xdr:spPr>
        <a:xfrm>
          <a:off x="4638675" y="1228725"/>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xdr:colOff>
      <xdr:row>8</xdr:row>
      <xdr:rowOff>66675</xdr:rowOff>
    </xdr:from>
    <xdr:to>
      <xdr:col>3</xdr:col>
      <xdr:colOff>228600</xdr:colOff>
      <xdr:row>8</xdr:row>
      <xdr:rowOff>66675</xdr:rowOff>
    </xdr:to>
    <xdr:sp>
      <xdr:nvSpPr>
        <xdr:cNvPr id="4" name="Line 4"/>
        <xdr:cNvSpPr>
          <a:spLocks/>
        </xdr:cNvSpPr>
      </xdr:nvSpPr>
      <xdr:spPr>
        <a:xfrm flipH="1">
          <a:off x="3276600" y="1209675"/>
          <a:ext cx="180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49"/>
  <sheetViews>
    <sheetView zoomScaleSheetLayoutView="100" workbookViewId="0" topLeftCell="A15">
      <selection activeCell="C47" sqref="C47"/>
    </sheetView>
  </sheetViews>
  <sheetFormatPr defaultColWidth="9.140625" defaultRowHeight="12.75"/>
  <cols>
    <col min="1" max="1" width="31.7109375" style="40" customWidth="1"/>
    <col min="2" max="2" width="1.421875" style="40" customWidth="1"/>
    <col min="3" max="3" width="14.57421875" style="50" customWidth="1"/>
    <col min="4" max="4" width="1.421875" style="40" customWidth="1"/>
    <col min="5" max="5" width="15.57421875" style="40" customWidth="1"/>
    <col min="6" max="6" width="1.421875" style="40" customWidth="1"/>
    <col min="7" max="7" width="12.8515625" style="40" customWidth="1"/>
    <col min="8" max="8" width="1.421875" style="40" customWidth="1"/>
    <col min="9" max="9" width="15.57421875" style="40" customWidth="1"/>
    <col min="10" max="10" width="9.421875" style="40" bestFit="1" customWidth="1"/>
    <col min="11" max="12" width="9.140625" style="40" customWidth="1"/>
    <col min="13" max="13" width="12.00390625" style="40" customWidth="1"/>
    <col min="14" max="16384" width="9.140625" style="40" customWidth="1"/>
  </cols>
  <sheetData>
    <row r="1" spans="1:10" ht="11.25">
      <c r="A1" s="156" t="s">
        <v>7</v>
      </c>
      <c r="B1" s="156"/>
      <c r="C1" s="156"/>
      <c r="D1" s="156"/>
      <c r="E1" s="156"/>
      <c r="F1" s="156"/>
      <c r="G1" s="156"/>
      <c r="H1" s="156"/>
      <c r="I1" s="156"/>
      <c r="J1" s="10"/>
    </row>
    <row r="2" spans="1:10" ht="11.25">
      <c r="A2" s="156" t="s">
        <v>120</v>
      </c>
      <c r="B2" s="156"/>
      <c r="C2" s="156"/>
      <c r="D2" s="156"/>
      <c r="E2" s="156"/>
      <c r="F2" s="156"/>
      <c r="G2" s="156"/>
      <c r="H2" s="156"/>
      <c r="I2" s="156"/>
      <c r="J2" s="10"/>
    </row>
    <row r="3" spans="1:10" ht="11.25">
      <c r="A3" s="156" t="s">
        <v>139</v>
      </c>
      <c r="B3" s="156"/>
      <c r="C3" s="156"/>
      <c r="D3" s="156"/>
      <c r="E3" s="156"/>
      <c r="F3" s="156"/>
      <c r="G3" s="156"/>
      <c r="H3" s="156"/>
      <c r="I3" s="156"/>
      <c r="J3" s="10"/>
    </row>
    <row r="4" spans="1:10" ht="11.25">
      <c r="A4" s="156" t="s">
        <v>126</v>
      </c>
      <c r="B4" s="156"/>
      <c r="C4" s="156"/>
      <c r="D4" s="156"/>
      <c r="E4" s="156"/>
      <c r="F4" s="156"/>
      <c r="G4" s="156"/>
      <c r="H4" s="156"/>
      <c r="I4" s="156"/>
      <c r="J4" s="10"/>
    </row>
    <row r="5" spans="1:10" ht="11.25">
      <c r="A5" s="156"/>
      <c r="B5" s="156"/>
      <c r="C5" s="156"/>
      <c r="D5" s="156"/>
      <c r="E5" s="156"/>
      <c r="F5" s="156"/>
      <c r="G5" s="156"/>
      <c r="H5" s="156"/>
      <c r="I5" s="156"/>
      <c r="J5" s="10"/>
    </row>
    <row r="6" spans="1:10" ht="11.25">
      <c r="A6" s="7"/>
      <c r="B6" s="7"/>
      <c r="C6" s="39"/>
      <c r="D6" s="7"/>
      <c r="E6" s="7"/>
      <c r="F6" s="7"/>
      <c r="G6" s="9"/>
      <c r="H6" s="7"/>
      <c r="I6" s="12"/>
      <c r="J6" s="10"/>
    </row>
    <row r="7" spans="1:10" ht="11.25">
      <c r="A7" s="12"/>
      <c r="B7" s="8"/>
      <c r="C7" s="154" t="s">
        <v>121</v>
      </c>
      <c r="D7" s="154"/>
      <c r="E7" s="154"/>
      <c r="F7" s="13"/>
      <c r="G7" s="155" t="s">
        <v>122</v>
      </c>
      <c r="H7" s="155"/>
      <c r="I7" s="155"/>
      <c r="J7" s="10"/>
    </row>
    <row r="8" spans="1:10" ht="11.25">
      <c r="A8" s="12"/>
      <c r="B8" s="8"/>
      <c r="C8" s="42" t="s">
        <v>140</v>
      </c>
      <c r="D8" s="12"/>
      <c r="E8" s="42" t="s">
        <v>141</v>
      </c>
      <c r="F8" s="12"/>
      <c r="G8" s="15" t="str">
        <f>C8</f>
        <v>31/12/2010</v>
      </c>
      <c r="H8" s="12"/>
      <c r="I8" s="15" t="str">
        <f>E8</f>
        <v>31/12/2009</v>
      </c>
      <c r="J8" s="10"/>
    </row>
    <row r="9" spans="1:10" ht="11.25">
      <c r="A9" s="12"/>
      <c r="B9" s="8"/>
      <c r="C9" s="41" t="s">
        <v>1</v>
      </c>
      <c r="D9" s="8"/>
      <c r="E9" s="8" t="s">
        <v>1</v>
      </c>
      <c r="F9" s="8"/>
      <c r="G9" s="14" t="s">
        <v>1</v>
      </c>
      <c r="H9" s="8"/>
      <c r="I9" s="8" t="s">
        <v>1</v>
      </c>
      <c r="J9" s="10"/>
    </row>
    <row r="10" spans="1:10" ht="11.25">
      <c r="A10" s="12"/>
      <c r="B10" s="8"/>
      <c r="C10" s="41"/>
      <c r="D10" s="8"/>
      <c r="E10" s="8"/>
      <c r="F10" s="64"/>
      <c r="G10" s="14"/>
      <c r="H10" s="64"/>
      <c r="I10" s="8"/>
      <c r="J10" s="10"/>
    </row>
    <row r="11" spans="1:10" ht="11.25">
      <c r="A11" s="12"/>
      <c r="B11" s="8"/>
      <c r="C11" s="41"/>
      <c r="D11" s="8"/>
      <c r="E11" s="8"/>
      <c r="F11" s="64"/>
      <c r="G11" s="14"/>
      <c r="H11" s="64"/>
      <c r="I11" s="8"/>
      <c r="J11" s="10"/>
    </row>
    <row r="12" spans="1:10" ht="11.25">
      <c r="A12" s="10" t="s">
        <v>44</v>
      </c>
      <c r="B12" s="16"/>
      <c r="C12" s="43">
        <v>503633</v>
      </c>
      <c r="D12" s="17"/>
      <c r="E12" s="43">
        <v>179065</v>
      </c>
      <c r="F12" s="17"/>
      <c r="G12" s="43">
        <v>1184937</v>
      </c>
      <c r="H12" s="17"/>
      <c r="I12" s="43">
        <v>1416841</v>
      </c>
      <c r="J12" s="17"/>
    </row>
    <row r="13" spans="1:10" ht="11.25">
      <c r="A13" s="10" t="s">
        <v>45</v>
      </c>
      <c r="B13" s="16"/>
      <c r="C13" s="121">
        <v>-164783</v>
      </c>
      <c r="D13" s="122"/>
      <c r="E13" s="121">
        <v>-74776</v>
      </c>
      <c r="F13" s="138"/>
      <c r="G13" s="121">
        <v>-357533</v>
      </c>
      <c r="H13" s="122"/>
      <c r="I13" s="121">
        <v>-381821</v>
      </c>
      <c r="J13" s="135"/>
    </row>
    <row r="14" spans="1:11" ht="11.25">
      <c r="A14" s="44" t="s">
        <v>46</v>
      </c>
      <c r="B14" s="16"/>
      <c r="C14" s="122">
        <f>SUM(C12:C13)</f>
        <v>338850</v>
      </c>
      <c r="D14" s="122"/>
      <c r="E14" s="122">
        <f>SUM(E12:E13)</f>
        <v>104289</v>
      </c>
      <c r="F14" s="139"/>
      <c r="G14" s="122">
        <f>SUM(G12:G13)</f>
        <v>827404</v>
      </c>
      <c r="H14" s="122"/>
      <c r="I14" s="122">
        <f>SUM(I12:I13)</f>
        <v>1035020</v>
      </c>
      <c r="J14" s="135"/>
      <c r="K14" s="45"/>
    </row>
    <row r="15" spans="1:11" ht="11.25">
      <c r="A15" s="10"/>
      <c r="B15" s="16"/>
      <c r="C15" s="122"/>
      <c r="D15" s="122"/>
      <c r="E15" s="122"/>
      <c r="F15" s="122"/>
      <c r="G15" s="122"/>
      <c r="H15" s="122"/>
      <c r="I15" s="122"/>
      <c r="J15" s="135"/>
      <c r="K15" s="45"/>
    </row>
    <row r="16" spans="1:11" ht="11.25">
      <c r="A16" s="18" t="s">
        <v>47</v>
      </c>
      <c r="B16" s="98"/>
      <c r="C16" s="122">
        <v>35299</v>
      </c>
      <c r="D16" s="122"/>
      <c r="E16" s="122">
        <v>113791</v>
      </c>
      <c r="F16" s="122"/>
      <c r="G16" s="122">
        <v>152041</v>
      </c>
      <c r="H16" s="122"/>
      <c r="I16" s="122">
        <v>196196</v>
      </c>
      <c r="J16" s="135"/>
      <c r="K16" s="45"/>
    </row>
    <row r="17" spans="1:11" ht="11.25">
      <c r="A17" s="18" t="s">
        <v>48</v>
      </c>
      <c r="B17" s="98"/>
      <c r="C17" s="122">
        <v>-78678</v>
      </c>
      <c r="D17" s="122"/>
      <c r="E17" s="122">
        <v>-153774</v>
      </c>
      <c r="F17" s="122"/>
      <c r="G17" s="122">
        <v>-472332</v>
      </c>
      <c r="H17" s="122"/>
      <c r="I17" s="122">
        <v>-771056</v>
      </c>
      <c r="J17" s="135"/>
      <c r="K17" s="45"/>
    </row>
    <row r="18" spans="1:11" ht="11.25">
      <c r="A18" s="18" t="s">
        <v>49</v>
      </c>
      <c r="B18" s="98"/>
      <c r="C18" s="122">
        <v>-279789</v>
      </c>
      <c r="D18" s="122"/>
      <c r="E18" s="122">
        <v>-416270</v>
      </c>
      <c r="F18" s="122"/>
      <c r="G18" s="122">
        <v>-1079469</v>
      </c>
      <c r="H18" s="122"/>
      <c r="I18" s="122">
        <v>-1626679</v>
      </c>
      <c r="J18" s="135"/>
      <c r="K18" s="45"/>
    </row>
    <row r="19" spans="1:11" ht="11.25">
      <c r="A19" s="18" t="s">
        <v>50</v>
      </c>
      <c r="B19" s="98"/>
      <c r="C19" s="122">
        <v>-48707</v>
      </c>
      <c r="D19" s="122"/>
      <c r="E19" s="122">
        <v>-555668</v>
      </c>
      <c r="F19" s="122"/>
      <c r="G19" s="122">
        <v>-1729723</v>
      </c>
      <c r="H19" s="122"/>
      <c r="I19" s="122">
        <v>-3931939</v>
      </c>
      <c r="J19" s="17"/>
      <c r="K19" s="45"/>
    </row>
    <row r="20" spans="1:11" ht="11.25">
      <c r="A20" s="18" t="s">
        <v>51</v>
      </c>
      <c r="B20" s="98"/>
      <c r="C20" s="121">
        <v>-4387</v>
      </c>
      <c r="D20" s="122"/>
      <c r="E20" s="123">
        <v>-6167</v>
      </c>
      <c r="F20" s="122"/>
      <c r="G20" s="121">
        <v>-21715</v>
      </c>
      <c r="H20" s="122"/>
      <c r="I20" s="123">
        <v>-46317</v>
      </c>
      <c r="J20" s="17"/>
      <c r="K20" s="45"/>
    </row>
    <row r="21" spans="1:11" ht="11.25">
      <c r="A21" s="96" t="s">
        <v>106</v>
      </c>
      <c r="B21" s="16"/>
      <c r="C21" s="122">
        <f>SUM(C14:C20)</f>
        <v>-37412</v>
      </c>
      <c r="D21" s="122"/>
      <c r="E21" s="122">
        <f>SUM(E14:E20)</f>
        <v>-913799</v>
      </c>
      <c r="F21" s="122"/>
      <c r="G21" s="122">
        <f>SUM(G14:G20)</f>
        <v>-2323794</v>
      </c>
      <c r="H21" s="122"/>
      <c r="I21" s="122">
        <f>SUM(I14:I20)</f>
        <v>-5144775</v>
      </c>
      <c r="J21" s="17"/>
      <c r="K21" s="45"/>
    </row>
    <row r="22" spans="1:10" ht="11.25">
      <c r="A22" s="10"/>
      <c r="B22" s="16"/>
      <c r="C22" s="122"/>
      <c r="D22" s="122"/>
      <c r="E22" s="122"/>
      <c r="F22" s="122"/>
      <c r="G22" s="122"/>
      <c r="H22" s="122"/>
      <c r="I22" s="122"/>
      <c r="J22" s="17"/>
    </row>
    <row r="23" spans="1:10" ht="11.25">
      <c r="A23" s="10" t="s">
        <v>52</v>
      </c>
      <c r="B23" s="16"/>
      <c r="C23" s="123">
        <v>0</v>
      </c>
      <c r="D23" s="122"/>
      <c r="E23" s="123">
        <v>0</v>
      </c>
      <c r="F23" s="122"/>
      <c r="G23" s="123">
        <v>0</v>
      </c>
      <c r="H23" s="122"/>
      <c r="I23" s="123">
        <v>0</v>
      </c>
      <c r="J23" s="17"/>
    </row>
    <row r="24" spans="1:10" ht="11.25">
      <c r="A24" s="10"/>
      <c r="B24" s="16"/>
      <c r="C24" s="122"/>
      <c r="D24" s="122"/>
      <c r="E24" s="122"/>
      <c r="F24" s="122"/>
      <c r="G24" s="122"/>
      <c r="H24" s="122"/>
      <c r="I24" s="122"/>
      <c r="J24" s="17"/>
    </row>
    <row r="25" spans="1:10" ht="12" thickBot="1">
      <c r="A25" s="96" t="s">
        <v>105</v>
      </c>
      <c r="B25" s="16"/>
      <c r="C25" s="120">
        <f>SUM(C21:C23)</f>
        <v>-37412</v>
      </c>
      <c r="D25" s="122"/>
      <c r="E25" s="120">
        <f>SUM(E21:E23)</f>
        <v>-913799</v>
      </c>
      <c r="F25" s="122"/>
      <c r="G25" s="120">
        <f>SUM(G21:G23)</f>
        <v>-2323794</v>
      </c>
      <c r="H25" s="122"/>
      <c r="I25" s="120">
        <f>SUM(I21:I23)</f>
        <v>-5144775</v>
      </c>
      <c r="J25" s="17"/>
    </row>
    <row r="26" spans="1:10" ht="12" thickTop="1">
      <c r="A26" s="10"/>
      <c r="B26" s="16"/>
      <c r="C26" s="122"/>
      <c r="D26" s="122"/>
      <c r="E26" s="122"/>
      <c r="F26" s="122"/>
      <c r="G26" s="122"/>
      <c r="H26" s="122"/>
      <c r="I26" s="122"/>
      <c r="J26" s="17"/>
    </row>
    <row r="27" spans="1:10" ht="11.25">
      <c r="A27" s="10"/>
      <c r="B27" s="16"/>
      <c r="C27" s="124"/>
      <c r="D27" s="125"/>
      <c r="E27" s="125"/>
      <c r="F27" s="125"/>
      <c r="G27" s="124"/>
      <c r="H27" s="125"/>
      <c r="I27" s="125"/>
      <c r="J27" s="10"/>
    </row>
    <row r="28" spans="1:10" ht="11.25">
      <c r="A28" s="10" t="s">
        <v>53</v>
      </c>
      <c r="B28" s="16"/>
      <c r="C28" s="124"/>
      <c r="D28" s="125"/>
      <c r="E28" s="125"/>
      <c r="F28" s="125"/>
      <c r="G28" s="124"/>
      <c r="H28" s="125"/>
      <c r="I28" s="125"/>
      <c r="J28" s="10"/>
    </row>
    <row r="29" spans="1:10" ht="11.25">
      <c r="A29" s="10" t="s">
        <v>54</v>
      </c>
      <c r="B29" s="16"/>
      <c r="C29" s="126">
        <f>C25-C30</f>
        <v>-37412</v>
      </c>
      <c r="D29" s="125"/>
      <c r="E29" s="127">
        <f>E25-E30</f>
        <v>-913799</v>
      </c>
      <c r="F29" s="125"/>
      <c r="G29" s="126">
        <f>G25-G30</f>
        <v>-2323794</v>
      </c>
      <c r="H29" s="125"/>
      <c r="I29" s="127">
        <f>I25-I30</f>
        <v>-5144775</v>
      </c>
      <c r="J29" s="10"/>
    </row>
    <row r="30" spans="1:10" ht="11.25">
      <c r="A30" s="10" t="s">
        <v>55</v>
      </c>
      <c r="B30" s="16"/>
      <c r="C30" s="128">
        <v>0</v>
      </c>
      <c r="D30" s="125"/>
      <c r="E30" s="123">
        <v>0</v>
      </c>
      <c r="F30" s="125"/>
      <c r="G30" s="128">
        <v>0</v>
      </c>
      <c r="H30" s="125"/>
      <c r="I30" s="123">
        <v>0</v>
      </c>
      <c r="J30" s="10"/>
    </row>
    <row r="31" spans="1:10" ht="11.25">
      <c r="A31" s="10"/>
      <c r="B31" s="16"/>
      <c r="C31" s="129"/>
      <c r="D31" s="125"/>
      <c r="E31" s="124"/>
      <c r="F31" s="125"/>
      <c r="G31" s="129"/>
      <c r="H31" s="125"/>
      <c r="I31" s="124"/>
      <c r="J31" s="10"/>
    </row>
    <row r="32" spans="1:10" ht="12" thickBot="1">
      <c r="A32" s="10"/>
      <c r="B32" s="16"/>
      <c r="C32" s="130">
        <f>SUM(C29:C30)</f>
        <v>-37412</v>
      </c>
      <c r="D32" s="125"/>
      <c r="E32" s="131">
        <f>SUM(E29:E30)</f>
        <v>-913799</v>
      </c>
      <c r="F32" s="125"/>
      <c r="G32" s="130">
        <f>SUM(G29:G30)</f>
        <v>-2323794</v>
      </c>
      <c r="H32" s="125"/>
      <c r="I32" s="131">
        <f>SUM(I29:I30)</f>
        <v>-5144775</v>
      </c>
      <c r="J32" s="10"/>
    </row>
    <row r="33" spans="1:10" ht="12" thickTop="1">
      <c r="A33" s="10"/>
      <c r="B33" s="16"/>
      <c r="C33" s="124"/>
      <c r="D33" s="125"/>
      <c r="E33" s="125"/>
      <c r="F33" s="125"/>
      <c r="G33" s="124"/>
      <c r="H33" s="125"/>
      <c r="I33" s="125"/>
      <c r="J33" s="10"/>
    </row>
    <row r="34" spans="1:10" ht="11.25">
      <c r="A34" s="44" t="s">
        <v>107</v>
      </c>
      <c r="B34" s="16"/>
      <c r="C34" s="124"/>
      <c r="D34" s="125"/>
      <c r="E34" s="125"/>
      <c r="F34" s="125"/>
      <c r="G34" s="124"/>
      <c r="H34" s="125"/>
      <c r="I34" s="125"/>
      <c r="J34" s="10"/>
    </row>
    <row r="35" spans="1:10" ht="11.25">
      <c r="A35" s="44" t="s">
        <v>100</v>
      </c>
      <c r="B35" s="16"/>
      <c r="C35" s="124"/>
      <c r="D35" s="125"/>
      <c r="E35" s="125"/>
      <c r="F35" s="125"/>
      <c r="G35" s="124"/>
      <c r="H35" s="125"/>
      <c r="I35" s="125"/>
      <c r="J35" s="10"/>
    </row>
    <row r="36" spans="1:10" ht="11.25">
      <c r="A36" s="10" t="s">
        <v>24</v>
      </c>
      <c r="B36" s="16"/>
      <c r="C36" s="132">
        <v>-0.01</v>
      </c>
      <c r="D36" s="133"/>
      <c r="E36" s="134">
        <v>-0.37</v>
      </c>
      <c r="F36" s="133"/>
      <c r="G36" s="132">
        <v>-0.93</v>
      </c>
      <c r="H36" s="133"/>
      <c r="I36" s="134">
        <v>-2.06</v>
      </c>
      <c r="J36" s="10"/>
    </row>
    <row r="37" spans="1:10" ht="11.25">
      <c r="A37" s="10" t="s">
        <v>56</v>
      </c>
      <c r="B37" s="16"/>
      <c r="C37" s="77"/>
      <c r="D37" s="76"/>
      <c r="E37" s="77"/>
      <c r="F37" s="76"/>
      <c r="G37" s="77"/>
      <c r="H37" s="76"/>
      <c r="I37" s="77"/>
      <c r="J37" s="10"/>
    </row>
    <row r="38" spans="1:10" ht="11.25">
      <c r="A38" s="10"/>
      <c r="B38" s="16"/>
      <c r="C38" s="46"/>
      <c r="D38" s="47"/>
      <c r="E38" s="10"/>
      <c r="F38" s="47"/>
      <c r="G38" s="46"/>
      <c r="H38" s="47"/>
      <c r="I38" s="10"/>
      <c r="J38" s="10"/>
    </row>
    <row r="39" spans="1:10" ht="11.25">
      <c r="A39" s="10"/>
      <c r="B39" s="16"/>
      <c r="C39" s="48"/>
      <c r="D39" s="10"/>
      <c r="E39" s="10"/>
      <c r="F39" s="10"/>
      <c r="G39" s="18"/>
      <c r="H39" s="10"/>
      <c r="I39" s="10"/>
      <c r="J39" s="10"/>
    </row>
    <row r="40" spans="1:10" ht="11.25">
      <c r="A40" s="152" t="s">
        <v>111</v>
      </c>
      <c r="B40" s="153"/>
      <c r="C40" s="153"/>
      <c r="D40" s="153"/>
      <c r="E40" s="153"/>
      <c r="F40" s="153"/>
      <c r="G40" s="153"/>
      <c r="H40" s="153"/>
      <c r="I40" s="153"/>
      <c r="J40" s="10"/>
    </row>
    <row r="41" spans="1:10" ht="11.25">
      <c r="A41" s="153"/>
      <c r="B41" s="153"/>
      <c r="C41" s="153"/>
      <c r="D41" s="153"/>
      <c r="E41" s="153"/>
      <c r="F41" s="153"/>
      <c r="G41" s="153"/>
      <c r="H41" s="153"/>
      <c r="I41" s="153"/>
      <c r="J41" s="10"/>
    </row>
    <row r="42" spans="1:10" ht="11.25">
      <c r="A42" s="10"/>
      <c r="B42" s="16"/>
      <c r="C42" s="48"/>
      <c r="D42" s="10"/>
      <c r="E42" s="10"/>
      <c r="F42" s="10"/>
      <c r="G42" s="18"/>
      <c r="H42" s="10"/>
      <c r="I42" s="10"/>
      <c r="J42" s="10"/>
    </row>
    <row r="43" spans="1:10" ht="11.25">
      <c r="A43" s="10"/>
      <c r="B43" s="16"/>
      <c r="C43" s="48"/>
      <c r="D43" s="10"/>
      <c r="E43" s="10"/>
      <c r="F43" s="10"/>
      <c r="G43" s="18"/>
      <c r="H43" s="10"/>
      <c r="I43" s="10"/>
      <c r="J43" s="10"/>
    </row>
    <row r="44" spans="1:10" ht="11.25">
      <c r="A44" s="11"/>
      <c r="B44" s="11"/>
      <c r="C44" s="49"/>
      <c r="D44" s="11"/>
      <c r="E44" s="11"/>
      <c r="F44" s="11"/>
      <c r="G44" s="11"/>
      <c r="H44" s="11"/>
      <c r="I44" s="11"/>
      <c r="J44" s="11"/>
    </row>
    <row r="45" spans="1:10" ht="11.25">
      <c r="A45" s="11"/>
      <c r="B45" s="11"/>
      <c r="C45" s="49"/>
      <c r="D45" s="11"/>
      <c r="E45" s="11"/>
      <c r="F45" s="11"/>
      <c r="G45" s="11"/>
      <c r="H45" s="11"/>
      <c r="I45" s="11"/>
      <c r="J45" s="11"/>
    </row>
    <row r="46" spans="1:10" ht="11.25">
      <c r="A46" s="11"/>
      <c r="B46" s="11"/>
      <c r="C46" s="49"/>
      <c r="D46" s="11"/>
      <c r="E46" s="11"/>
      <c r="F46" s="11"/>
      <c r="G46" s="11"/>
      <c r="H46" s="11"/>
      <c r="I46" s="11"/>
      <c r="J46" s="11"/>
    </row>
    <row r="47" spans="1:10" ht="11.25">
      <c r="A47" s="11"/>
      <c r="B47" s="11"/>
      <c r="C47" s="49"/>
      <c r="D47" s="11"/>
      <c r="E47" s="11"/>
      <c r="F47" s="11"/>
      <c r="G47" s="11"/>
      <c r="H47" s="11"/>
      <c r="I47" s="11"/>
      <c r="J47" s="11"/>
    </row>
    <row r="48" spans="1:10" ht="11.25">
      <c r="A48" s="11"/>
      <c r="B48" s="11"/>
      <c r="C48" s="49"/>
      <c r="D48" s="11"/>
      <c r="E48" s="11"/>
      <c r="F48" s="11"/>
      <c r="G48" s="11"/>
      <c r="H48" s="11"/>
      <c r="I48" s="11"/>
      <c r="J48" s="11"/>
    </row>
    <row r="49" spans="1:10" ht="11.25">
      <c r="A49" s="11"/>
      <c r="B49" s="11"/>
      <c r="C49" s="49"/>
      <c r="D49" s="11"/>
      <c r="E49" s="11"/>
      <c r="F49" s="11"/>
      <c r="G49" s="11"/>
      <c r="H49" s="11"/>
      <c r="I49" s="11"/>
      <c r="J49" s="11"/>
    </row>
  </sheetData>
  <mergeCells count="8">
    <mergeCell ref="A40:I41"/>
    <mergeCell ref="C7:E7"/>
    <mergeCell ref="G7:I7"/>
    <mergeCell ref="A1:I1"/>
    <mergeCell ref="A2:I2"/>
    <mergeCell ref="A3:I3"/>
    <mergeCell ref="A5:I5"/>
    <mergeCell ref="A4:I4"/>
  </mergeCells>
  <printOptions horizontalCentered="1"/>
  <pageMargins left="0.5511811023622047" right="0.15748031496062992" top="0.2755905511811024" bottom="0.35433070866141736" header="0.7086614173228347" footer="0.2362204724409449"/>
  <pageSetup cellComments="asDisplayed"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I55"/>
  <sheetViews>
    <sheetView zoomScaleSheetLayoutView="100" workbookViewId="0" topLeftCell="A27">
      <selection activeCell="E51" sqref="E51"/>
    </sheetView>
  </sheetViews>
  <sheetFormatPr defaultColWidth="9.140625" defaultRowHeight="12.75"/>
  <cols>
    <col min="1" max="1" width="4.8515625" style="6" customWidth="1"/>
    <col min="2" max="2" width="44.7109375" style="6" customWidth="1"/>
    <col min="3" max="3" width="7.8515625" style="6" customWidth="1"/>
    <col min="4" max="4" width="9.140625" style="6" customWidth="1"/>
    <col min="5" max="5" width="16.7109375" style="6" customWidth="1"/>
    <col min="6" max="6" width="2.00390625" style="6" customWidth="1"/>
    <col min="7" max="7" width="16.7109375" style="20" customWidth="1"/>
    <col min="8" max="8" width="5.28125" style="6" customWidth="1"/>
    <col min="9" max="9" width="9.7109375" style="6" bestFit="1" customWidth="1"/>
    <col min="10" max="16384" width="9.140625" style="6" customWidth="1"/>
  </cols>
  <sheetData>
    <row r="1" spans="1:9" ht="15" customHeight="1">
      <c r="A1" s="157" t="s">
        <v>7</v>
      </c>
      <c r="B1" s="157"/>
      <c r="C1" s="157"/>
      <c r="D1" s="157"/>
      <c r="E1" s="157"/>
      <c r="F1" s="157"/>
      <c r="G1" s="157"/>
      <c r="H1" s="157"/>
      <c r="I1" s="5"/>
    </row>
    <row r="2" spans="1:9" ht="15" customHeight="1">
      <c r="A2" s="157" t="s">
        <v>123</v>
      </c>
      <c r="B2" s="157"/>
      <c r="C2" s="157"/>
      <c r="D2" s="157"/>
      <c r="E2" s="157"/>
      <c r="F2" s="157"/>
      <c r="G2" s="157"/>
      <c r="H2" s="157"/>
      <c r="I2" s="5"/>
    </row>
    <row r="3" spans="1:9" ht="15" customHeight="1">
      <c r="A3" s="158" t="s">
        <v>142</v>
      </c>
      <c r="B3" s="158"/>
      <c r="C3" s="158"/>
      <c r="D3" s="158"/>
      <c r="E3" s="158"/>
      <c r="F3" s="158"/>
      <c r="G3" s="158"/>
      <c r="H3" s="158"/>
      <c r="I3" s="5"/>
    </row>
    <row r="4" spans="1:9" ht="15" customHeight="1">
      <c r="A4" s="158" t="s">
        <v>126</v>
      </c>
      <c r="B4" s="158"/>
      <c r="C4" s="158"/>
      <c r="D4" s="158"/>
      <c r="E4" s="158"/>
      <c r="F4" s="158"/>
      <c r="G4" s="158"/>
      <c r="H4" s="158"/>
      <c r="I4" s="5"/>
    </row>
    <row r="5" spans="1:9" ht="15" customHeight="1">
      <c r="A5" s="156"/>
      <c r="B5" s="156"/>
      <c r="C5" s="156"/>
      <c r="D5" s="156"/>
      <c r="E5" s="156"/>
      <c r="F5" s="156"/>
      <c r="G5" s="156"/>
      <c r="H5" s="156"/>
      <c r="I5" s="93"/>
    </row>
    <row r="6" spans="1:9" ht="15" customHeight="1">
      <c r="A6" s="3"/>
      <c r="B6" s="3"/>
      <c r="C6" s="1"/>
      <c r="D6" s="1"/>
      <c r="E6" s="51" t="s">
        <v>125</v>
      </c>
      <c r="F6" s="3"/>
      <c r="G6" s="51" t="s">
        <v>124</v>
      </c>
      <c r="H6" s="3"/>
      <c r="I6" s="5"/>
    </row>
    <row r="7" spans="1:9" ht="15" customHeight="1">
      <c r="A7" s="3"/>
      <c r="B7" s="3"/>
      <c r="C7" s="1"/>
      <c r="D7" s="1"/>
      <c r="E7" s="51" t="s">
        <v>57</v>
      </c>
      <c r="F7" s="3"/>
      <c r="G7" s="51" t="s">
        <v>57</v>
      </c>
      <c r="H7" s="3"/>
      <c r="I7" s="5"/>
    </row>
    <row r="8" spans="1:9" ht="15" customHeight="1">
      <c r="A8" s="3"/>
      <c r="B8" s="3"/>
      <c r="C8" s="36"/>
      <c r="D8" s="1"/>
      <c r="E8" s="52">
        <v>40543</v>
      </c>
      <c r="F8" s="3"/>
      <c r="G8" s="52">
        <v>40178</v>
      </c>
      <c r="H8" s="3"/>
      <c r="I8" s="5"/>
    </row>
    <row r="9" spans="1:9" ht="15" customHeight="1">
      <c r="A9" s="2"/>
      <c r="B9" s="2"/>
      <c r="C9" s="4"/>
      <c r="D9" s="4"/>
      <c r="E9" s="36" t="s">
        <v>1</v>
      </c>
      <c r="F9" s="53"/>
      <c r="G9" s="36" t="s">
        <v>1</v>
      </c>
      <c r="H9" s="2"/>
      <c r="I9" s="5"/>
    </row>
    <row r="10" spans="1:9" ht="15" customHeight="1">
      <c r="A10" s="2"/>
      <c r="B10" s="2"/>
      <c r="C10" s="4"/>
      <c r="D10" s="4"/>
      <c r="E10" s="36"/>
      <c r="F10" s="53"/>
      <c r="G10" s="36"/>
      <c r="H10" s="2"/>
      <c r="I10" s="5"/>
    </row>
    <row r="11" spans="1:9" ht="15" customHeight="1">
      <c r="A11" s="37" t="s">
        <v>58</v>
      </c>
      <c r="B11" s="2"/>
      <c r="C11" s="4"/>
      <c r="D11" s="4"/>
      <c r="E11" s="54"/>
      <c r="F11" s="54"/>
      <c r="G11" s="54"/>
      <c r="H11" s="2"/>
      <c r="I11" s="5"/>
    </row>
    <row r="12" spans="1:9" ht="15" customHeight="1">
      <c r="A12" s="37" t="s">
        <v>59</v>
      </c>
      <c r="B12" s="2"/>
      <c r="C12" s="4"/>
      <c r="D12" s="4"/>
      <c r="E12" s="54"/>
      <c r="F12" s="54"/>
      <c r="G12" s="54"/>
      <c r="H12" s="2"/>
      <c r="I12" s="5"/>
    </row>
    <row r="13" spans="1:9" ht="15" customHeight="1">
      <c r="A13" s="2" t="s">
        <v>60</v>
      </c>
      <c r="B13" s="2"/>
      <c r="C13" s="4"/>
      <c r="D13" s="4"/>
      <c r="E13" s="54">
        <v>323211</v>
      </c>
      <c r="F13" s="54"/>
      <c r="G13" s="55">
        <v>486747</v>
      </c>
      <c r="H13" s="2"/>
      <c r="I13" s="5"/>
    </row>
    <row r="14" spans="1:9" ht="15" customHeight="1">
      <c r="A14" s="2" t="s">
        <v>103</v>
      </c>
      <c r="B14" s="2"/>
      <c r="C14" s="4"/>
      <c r="D14" s="4"/>
      <c r="E14" s="54">
        <v>7639319</v>
      </c>
      <c r="F14" s="54"/>
      <c r="G14" s="55">
        <v>8923717</v>
      </c>
      <c r="H14" s="2"/>
      <c r="I14" s="5"/>
    </row>
    <row r="15" spans="1:9" ht="15" customHeight="1">
      <c r="A15" s="2"/>
      <c r="B15" s="2"/>
      <c r="C15" s="4"/>
      <c r="D15" s="4"/>
      <c r="E15" s="56">
        <f>SUM(E13:E14)</f>
        <v>7962530</v>
      </c>
      <c r="F15" s="54"/>
      <c r="G15" s="56">
        <f>SUM(G13:G14)</f>
        <v>9410464</v>
      </c>
      <c r="H15" s="2"/>
      <c r="I15" s="5"/>
    </row>
    <row r="16" spans="1:9" ht="15" customHeight="1">
      <c r="A16" s="2"/>
      <c r="B16" s="2"/>
      <c r="C16" s="4"/>
      <c r="D16" s="4"/>
      <c r="E16" s="54"/>
      <c r="F16" s="54"/>
      <c r="G16" s="55"/>
      <c r="H16" s="2"/>
      <c r="I16" s="5"/>
    </row>
    <row r="17" spans="1:9" ht="15" customHeight="1">
      <c r="A17" s="37" t="s">
        <v>61</v>
      </c>
      <c r="B17" s="2"/>
      <c r="C17" s="4"/>
      <c r="D17" s="4"/>
      <c r="E17" s="54"/>
      <c r="F17" s="54"/>
      <c r="G17" s="55"/>
      <c r="H17" s="2"/>
      <c r="I17" s="5"/>
    </row>
    <row r="18" spans="1:9" ht="15" customHeight="1">
      <c r="A18" s="2" t="s">
        <v>2</v>
      </c>
      <c r="B18" s="2"/>
      <c r="C18" s="4"/>
      <c r="D18" s="4"/>
      <c r="E18" s="54">
        <v>3779448</v>
      </c>
      <c r="F18" s="54"/>
      <c r="G18" s="55">
        <v>3937882</v>
      </c>
      <c r="H18" s="2"/>
      <c r="I18" s="5"/>
    </row>
    <row r="19" spans="1:9" ht="15" customHeight="1">
      <c r="A19" s="61" t="s">
        <v>22</v>
      </c>
      <c r="B19" s="61"/>
      <c r="C19" s="73"/>
      <c r="D19" s="73"/>
      <c r="E19" s="54">
        <v>907311</v>
      </c>
      <c r="F19" s="54"/>
      <c r="G19" s="55">
        <v>1220501</v>
      </c>
      <c r="H19" s="2"/>
      <c r="I19" s="5"/>
    </row>
    <row r="20" spans="1:9" ht="15" customHeight="1">
      <c r="A20" s="2" t="s">
        <v>93</v>
      </c>
      <c r="B20" s="2"/>
      <c r="C20" s="4"/>
      <c r="D20" s="4"/>
      <c r="E20" s="54">
        <v>1479274</v>
      </c>
      <c r="F20" s="54"/>
      <c r="G20" s="55">
        <v>1176786</v>
      </c>
      <c r="H20" s="2"/>
      <c r="I20" s="5"/>
    </row>
    <row r="21" spans="1:9" ht="15" customHeight="1">
      <c r="A21" s="2" t="s">
        <v>94</v>
      </c>
      <c r="B21" s="2"/>
      <c r="C21" s="4"/>
      <c r="D21" s="4"/>
      <c r="E21" s="54">
        <v>40848</v>
      </c>
      <c r="F21" s="54"/>
      <c r="G21" s="55">
        <v>57218</v>
      </c>
      <c r="H21" s="2"/>
      <c r="I21" s="5"/>
    </row>
    <row r="22" spans="1:9" ht="15" customHeight="1">
      <c r="A22" s="2" t="s">
        <v>4</v>
      </c>
      <c r="B22" s="2"/>
      <c r="C22" s="4"/>
      <c r="D22" s="4"/>
      <c r="E22" s="54">
        <v>105665</v>
      </c>
      <c r="F22" s="54"/>
      <c r="G22" s="55">
        <v>30309</v>
      </c>
      <c r="H22" s="136"/>
      <c r="I22" s="5"/>
    </row>
    <row r="23" spans="1:9" ht="15" customHeight="1">
      <c r="A23" s="2"/>
      <c r="B23" s="2"/>
      <c r="C23" s="4"/>
      <c r="D23" s="4"/>
      <c r="E23" s="56">
        <f>SUM(E18:E22)</f>
        <v>6312546</v>
      </c>
      <c r="F23" s="54"/>
      <c r="G23" s="58">
        <f>SUM(G18:G22)</f>
        <v>6422696</v>
      </c>
      <c r="H23" s="137"/>
      <c r="I23" s="5"/>
    </row>
    <row r="24" spans="1:9" ht="15" customHeight="1">
      <c r="A24" s="2"/>
      <c r="B24" s="2"/>
      <c r="C24" s="4"/>
      <c r="D24" s="4"/>
      <c r="E24" s="54"/>
      <c r="F24" s="54"/>
      <c r="G24" s="54"/>
      <c r="H24" s="137"/>
      <c r="I24" s="5"/>
    </row>
    <row r="25" spans="1:9" ht="15" customHeight="1" thickBot="1">
      <c r="A25" s="37" t="s">
        <v>62</v>
      </c>
      <c r="B25" s="2"/>
      <c r="C25" s="4"/>
      <c r="D25" s="4"/>
      <c r="E25" s="59">
        <f>E15+E23</f>
        <v>14275076</v>
      </c>
      <c r="F25" s="54"/>
      <c r="G25" s="59">
        <f>G15+G23</f>
        <v>15833160</v>
      </c>
      <c r="H25" s="137"/>
      <c r="I25" s="5"/>
    </row>
    <row r="26" spans="1:9" ht="15" customHeight="1" thickTop="1">
      <c r="A26" s="2"/>
      <c r="B26" s="2"/>
      <c r="C26" s="4"/>
      <c r="D26" s="4"/>
      <c r="E26" s="54"/>
      <c r="F26" s="54"/>
      <c r="G26" s="55"/>
      <c r="H26" s="137"/>
      <c r="I26" s="5"/>
    </row>
    <row r="27" ht="15" customHeight="1">
      <c r="H27" s="20"/>
    </row>
    <row r="28" spans="1:9" ht="15" customHeight="1">
      <c r="A28" s="37" t="s">
        <v>63</v>
      </c>
      <c r="B28" s="2"/>
      <c r="C28" s="4"/>
      <c r="D28" s="4"/>
      <c r="E28" s="54"/>
      <c r="F28" s="54"/>
      <c r="G28" s="54"/>
      <c r="H28" s="2"/>
      <c r="I28" s="5"/>
    </row>
    <row r="29" spans="1:9" ht="15" customHeight="1">
      <c r="A29" s="37" t="s">
        <v>64</v>
      </c>
      <c r="B29" s="2"/>
      <c r="C29" s="4"/>
      <c r="D29" s="4"/>
      <c r="E29" s="54"/>
      <c r="F29" s="54"/>
      <c r="G29" s="54"/>
      <c r="H29" s="2"/>
      <c r="I29" s="5"/>
    </row>
    <row r="30" spans="1:9" ht="15" customHeight="1">
      <c r="A30" s="57" t="s">
        <v>65</v>
      </c>
      <c r="B30" s="2"/>
      <c r="C30" s="4"/>
      <c r="D30" s="4"/>
      <c r="E30" s="54">
        <v>25000000</v>
      </c>
      <c r="F30" s="54"/>
      <c r="G30" s="54">
        <v>25000000</v>
      </c>
      <c r="H30" s="2"/>
      <c r="I30" s="5"/>
    </row>
    <row r="31" spans="1:9" ht="15" customHeight="1">
      <c r="A31" s="57" t="s">
        <v>66</v>
      </c>
      <c r="B31" s="2"/>
      <c r="C31" s="4"/>
      <c r="D31" s="4"/>
      <c r="E31" s="54">
        <v>17381943</v>
      </c>
      <c r="F31" s="54"/>
      <c r="G31" s="54">
        <v>17381943</v>
      </c>
      <c r="H31" s="2"/>
      <c r="I31" s="5"/>
    </row>
    <row r="32" spans="1:9" ht="15" customHeight="1">
      <c r="A32" s="57" t="s">
        <v>67</v>
      </c>
      <c r="B32" s="2"/>
      <c r="C32" s="4"/>
      <c r="D32" s="4"/>
      <c r="E32" s="54">
        <v>150038</v>
      </c>
      <c r="F32" s="54"/>
      <c r="G32" s="54">
        <v>39489</v>
      </c>
      <c r="H32" s="2"/>
      <c r="I32" s="5"/>
    </row>
    <row r="33" spans="1:9" ht="15" customHeight="1">
      <c r="A33" s="99" t="s">
        <v>68</v>
      </c>
      <c r="B33" s="61"/>
      <c r="C33" s="73"/>
      <c r="D33" s="73"/>
      <c r="E33" s="60">
        <v>-31791419</v>
      </c>
      <c r="F33" s="54"/>
      <c r="G33" s="60">
        <v>-29467625</v>
      </c>
      <c r="H33" s="2"/>
      <c r="I33" s="5"/>
    </row>
    <row r="34" spans="1:9" ht="15" customHeight="1">
      <c r="A34" s="57"/>
      <c r="B34" s="2"/>
      <c r="C34" s="4"/>
      <c r="D34" s="4"/>
      <c r="E34" s="54">
        <f>SUM(E30:E33)</f>
        <v>10740562</v>
      </c>
      <c r="F34" s="54"/>
      <c r="G34" s="54">
        <f>SUM(G30:G33)</f>
        <v>12953807</v>
      </c>
      <c r="H34" s="2"/>
      <c r="I34" s="5"/>
    </row>
    <row r="35" spans="1:9" ht="15" customHeight="1">
      <c r="A35" s="37" t="s">
        <v>55</v>
      </c>
      <c r="B35" s="2"/>
      <c r="C35" s="4"/>
      <c r="D35" s="4"/>
      <c r="E35" s="54">
        <v>0</v>
      </c>
      <c r="F35" s="54"/>
      <c r="G35" s="54">
        <v>0</v>
      </c>
      <c r="H35" s="2"/>
      <c r="I35" s="5"/>
    </row>
    <row r="36" spans="1:9" ht="15" customHeight="1">
      <c r="A36" s="37" t="s">
        <v>69</v>
      </c>
      <c r="B36" s="2"/>
      <c r="C36" s="4"/>
      <c r="D36" s="4"/>
      <c r="E36" s="56">
        <f>SUM(E34:E35)</f>
        <v>10740562</v>
      </c>
      <c r="F36" s="54"/>
      <c r="G36" s="56">
        <f>SUM(G34:G35)</f>
        <v>12953807</v>
      </c>
      <c r="H36" s="2"/>
      <c r="I36" s="5"/>
    </row>
    <row r="37" spans="1:9" ht="15" customHeight="1">
      <c r="A37" s="37"/>
      <c r="B37" s="2"/>
      <c r="C37" s="4"/>
      <c r="D37" s="4"/>
      <c r="E37" s="54"/>
      <c r="F37" s="54"/>
      <c r="G37" s="55"/>
      <c r="H37" s="2"/>
      <c r="I37" s="5"/>
    </row>
    <row r="38" spans="1:9" ht="15" customHeight="1">
      <c r="A38" s="37"/>
      <c r="B38" s="2"/>
      <c r="C38" s="4"/>
      <c r="D38" s="4"/>
      <c r="E38" s="54"/>
      <c r="F38" s="54"/>
      <c r="G38" s="55"/>
      <c r="H38" s="2"/>
      <c r="I38" s="5"/>
    </row>
    <row r="39" spans="1:9" ht="15" customHeight="1">
      <c r="A39" s="37" t="s">
        <v>70</v>
      </c>
      <c r="B39" s="2"/>
      <c r="C39" s="4"/>
      <c r="D39" s="4"/>
      <c r="E39" s="54"/>
      <c r="F39" s="54"/>
      <c r="G39" s="55"/>
      <c r="H39" s="2"/>
      <c r="I39" s="5"/>
    </row>
    <row r="40" spans="1:9" ht="15" customHeight="1">
      <c r="A40" s="2" t="s">
        <v>23</v>
      </c>
      <c r="B40" s="2"/>
      <c r="C40" s="4"/>
      <c r="D40" s="4"/>
      <c r="E40" s="54">
        <v>110511</v>
      </c>
      <c r="F40" s="54"/>
      <c r="G40" s="55">
        <v>106593</v>
      </c>
      <c r="H40" s="2"/>
      <c r="I40" s="5"/>
    </row>
    <row r="41" spans="1:9" ht="15" customHeight="1">
      <c r="A41" s="2" t="s">
        <v>91</v>
      </c>
      <c r="B41" s="2"/>
      <c r="C41" s="4"/>
      <c r="D41" s="4"/>
      <c r="E41" s="54">
        <v>3302648</v>
      </c>
      <c r="F41" s="54"/>
      <c r="G41" s="55">
        <v>2462080</v>
      </c>
      <c r="H41" s="2"/>
      <c r="I41" s="5"/>
    </row>
    <row r="42" spans="1:9" ht="15" customHeight="1">
      <c r="A42" s="61" t="s">
        <v>6</v>
      </c>
      <c r="B42" s="2"/>
      <c r="C42" s="4"/>
      <c r="D42" s="4"/>
      <c r="E42" s="54">
        <v>0</v>
      </c>
      <c r="F42" s="54"/>
      <c r="G42" s="55">
        <v>17549</v>
      </c>
      <c r="H42" s="2"/>
      <c r="I42" s="5"/>
    </row>
    <row r="43" spans="1:9" ht="15" customHeight="1">
      <c r="A43" s="61" t="s">
        <v>92</v>
      </c>
      <c r="B43" s="2"/>
      <c r="C43" s="4"/>
      <c r="D43" s="4"/>
      <c r="E43" s="54">
        <v>121355</v>
      </c>
      <c r="F43" s="54"/>
      <c r="G43" s="55">
        <v>293131</v>
      </c>
      <c r="H43" s="2"/>
      <c r="I43" s="5"/>
    </row>
    <row r="44" spans="1:9" ht="15" customHeight="1">
      <c r="A44" s="2"/>
      <c r="B44" s="2"/>
      <c r="C44" s="4"/>
      <c r="D44" s="4"/>
      <c r="E44" s="62">
        <f>SUM(E40:E43)</f>
        <v>3534514</v>
      </c>
      <c r="F44" s="54"/>
      <c r="G44" s="62">
        <f>SUM(G40:G43)</f>
        <v>2879353</v>
      </c>
      <c r="H44" s="2"/>
      <c r="I44" s="5"/>
    </row>
    <row r="45" spans="1:9" ht="15" customHeight="1">
      <c r="A45" s="37" t="s">
        <v>71</v>
      </c>
      <c r="B45" s="2"/>
      <c r="C45" s="4"/>
      <c r="D45" s="4"/>
      <c r="E45" s="56">
        <f>E44</f>
        <v>3534514</v>
      </c>
      <c r="F45" s="54"/>
      <c r="G45" s="56">
        <f>G44</f>
        <v>2879353</v>
      </c>
      <c r="H45" s="2"/>
      <c r="I45" s="5"/>
    </row>
    <row r="46" spans="1:9" ht="15" customHeight="1">
      <c r="A46" s="37"/>
      <c r="B46" s="2"/>
      <c r="C46" s="4"/>
      <c r="D46" s="4"/>
      <c r="E46" s="54"/>
      <c r="F46" s="54"/>
      <c r="G46" s="54"/>
      <c r="H46" s="2"/>
      <c r="I46" s="5"/>
    </row>
    <row r="47" spans="1:9" ht="15" customHeight="1" thickBot="1">
      <c r="A47" s="37" t="s">
        <v>72</v>
      </c>
      <c r="B47" s="2"/>
      <c r="C47" s="4"/>
      <c r="D47" s="4"/>
      <c r="E47" s="59">
        <f>E36+E45</f>
        <v>14275076</v>
      </c>
      <c r="F47" s="54"/>
      <c r="G47" s="59">
        <f>G36+G45</f>
        <v>15833160</v>
      </c>
      <c r="H47" s="2"/>
      <c r="I47" s="5"/>
    </row>
    <row r="48" spans="1:9" ht="15" customHeight="1" thickTop="1">
      <c r="A48" s="2"/>
      <c r="B48" s="2"/>
      <c r="C48" s="4"/>
      <c r="D48" s="4"/>
      <c r="E48" s="54"/>
      <c r="F48" s="54"/>
      <c r="G48" s="54"/>
      <c r="H48" s="2"/>
      <c r="I48" s="5"/>
    </row>
    <row r="49" spans="1:9" ht="15" customHeight="1">
      <c r="A49" s="61" t="s">
        <v>73</v>
      </c>
      <c r="B49" s="72"/>
      <c r="C49" s="73"/>
      <c r="D49" s="73"/>
      <c r="E49" s="54"/>
      <c r="F49" s="54"/>
      <c r="G49" s="54"/>
      <c r="H49" s="2"/>
      <c r="I49" s="5"/>
    </row>
    <row r="50" spans="1:9" ht="15" customHeight="1">
      <c r="A50" s="61" t="s">
        <v>110</v>
      </c>
      <c r="B50" s="72"/>
      <c r="C50" s="73"/>
      <c r="D50" s="73"/>
      <c r="E50" s="74">
        <f>ROUND((E34/E30)*10,2)</f>
        <v>4.3</v>
      </c>
      <c r="F50" s="54"/>
      <c r="G50" s="74">
        <f>ROUND((G34/G30)*10,2)</f>
        <v>5.18</v>
      </c>
      <c r="H50" s="2"/>
      <c r="I50" s="5"/>
    </row>
    <row r="51" spans="1:9" s="119" customFormat="1" ht="15" customHeight="1">
      <c r="A51" s="115" t="s">
        <v>20</v>
      </c>
      <c r="B51" s="115"/>
      <c r="C51" s="116"/>
      <c r="D51" s="116"/>
      <c r="E51" s="101">
        <f>E47-E25</f>
        <v>0</v>
      </c>
      <c r="F51" s="101"/>
      <c r="G51" s="101">
        <f>G47-G25</f>
        <v>0</v>
      </c>
      <c r="H51" s="117"/>
      <c r="I51" s="118"/>
    </row>
    <row r="52" spans="1:9" ht="15" customHeight="1">
      <c r="A52" s="115"/>
      <c r="B52" s="115"/>
      <c r="C52" s="116"/>
      <c r="D52" s="116"/>
      <c r="E52" s="101"/>
      <c r="F52" s="101"/>
      <c r="G52" s="101"/>
      <c r="H52" s="2"/>
      <c r="I52" s="5"/>
    </row>
    <row r="53" spans="1:9" ht="15" customHeight="1">
      <c r="A53" s="159" t="s">
        <v>112</v>
      </c>
      <c r="B53" s="153"/>
      <c r="C53" s="153"/>
      <c r="D53" s="153"/>
      <c r="E53" s="153"/>
      <c r="F53" s="153"/>
      <c r="G53" s="153"/>
      <c r="H53" s="2"/>
      <c r="I53" s="5"/>
    </row>
    <row r="54" spans="1:9" ht="15" customHeight="1">
      <c r="A54" s="153"/>
      <c r="B54" s="153"/>
      <c r="C54" s="153"/>
      <c r="D54" s="153"/>
      <c r="E54" s="153"/>
      <c r="F54" s="153"/>
      <c r="G54" s="153"/>
      <c r="H54" s="2"/>
      <c r="I54" s="5"/>
    </row>
    <row r="55" spans="1:9" ht="15" customHeight="1">
      <c r="A55" s="92"/>
      <c r="B55" s="92"/>
      <c r="C55" s="92"/>
      <c r="D55" s="92"/>
      <c r="E55" s="92"/>
      <c r="F55" s="92"/>
      <c r="G55" s="92"/>
      <c r="H55" s="2"/>
      <c r="I55" s="5"/>
    </row>
    <row r="56" ht="15" customHeight="1"/>
    <row r="57" ht="15" customHeight="1"/>
  </sheetData>
  <mergeCells count="6">
    <mergeCell ref="A1:H1"/>
    <mergeCell ref="A2:H2"/>
    <mergeCell ref="A3:H3"/>
    <mergeCell ref="A53:G54"/>
    <mergeCell ref="A5:H5"/>
    <mergeCell ref="A4:H4"/>
  </mergeCells>
  <printOptions horizontalCentered="1" verticalCentered="1"/>
  <pageMargins left="0.45" right="0.17" top="0.28" bottom="0.17" header="0.17" footer="0.27"/>
  <pageSetup cellComments="asDisplayed" fitToHeight="1" fitToWidth="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pageSetUpPr fitToPage="1"/>
  </sheetPr>
  <dimension ref="A1:K41"/>
  <sheetViews>
    <sheetView workbookViewId="0" topLeftCell="A8">
      <selection activeCell="A40" sqref="A40"/>
    </sheetView>
  </sheetViews>
  <sheetFormatPr defaultColWidth="9.140625" defaultRowHeight="12.75"/>
  <cols>
    <col min="1" max="1" width="32.57421875" style="40" customWidth="1"/>
    <col min="2" max="2" width="3.421875" style="40" customWidth="1"/>
    <col min="3" max="3" width="12.421875" style="40" customWidth="1"/>
    <col min="4" max="4" width="15.28125" style="63" customWidth="1"/>
    <col min="5" max="5" width="9.7109375" style="63" customWidth="1"/>
    <col min="6" max="6" width="11.00390625" style="63" bestFit="1" customWidth="1"/>
    <col min="7" max="7" width="11.140625" style="63" bestFit="1" customWidth="1"/>
    <col min="8" max="8" width="9.140625" style="63" customWidth="1"/>
    <col min="9" max="9" width="11.140625" style="63" bestFit="1" customWidth="1"/>
    <col min="10" max="16384" width="9.140625" style="40" customWidth="1"/>
  </cols>
  <sheetData>
    <row r="1" spans="1:5" ht="11.25">
      <c r="A1" s="10"/>
      <c r="B1" s="10"/>
      <c r="C1" s="10"/>
      <c r="D1" s="16"/>
      <c r="E1" s="16"/>
    </row>
    <row r="2" spans="1:9" ht="11.25">
      <c r="A2" s="156" t="s">
        <v>0</v>
      </c>
      <c r="B2" s="156"/>
      <c r="C2" s="156"/>
      <c r="D2" s="156"/>
      <c r="E2" s="156"/>
      <c r="F2" s="156"/>
      <c r="G2" s="156"/>
      <c r="H2" s="156"/>
      <c r="I2" s="156"/>
    </row>
    <row r="3" spans="1:9" ht="11.25">
      <c r="A3" s="160" t="s">
        <v>74</v>
      </c>
      <c r="B3" s="160"/>
      <c r="C3" s="160"/>
      <c r="D3" s="160"/>
      <c r="E3" s="160"/>
      <c r="F3" s="160"/>
      <c r="G3" s="160"/>
      <c r="H3" s="160"/>
      <c r="I3" s="160"/>
    </row>
    <row r="4" spans="1:9" ht="11.25">
      <c r="A4" s="160" t="s">
        <v>143</v>
      </c>
      <c r="B4" s="160"/>
      <c r="C4" s="160"/>
      <c r="D4" s="160"/>
      <c r="E4" s="160"/>
      <c r="F4" s="160"/>
      <c r="G4" s="160"/>
      <c r="H4" s="160"/>
      <c r="I4" s="160"/>
    </row>
    <row r="5" spans="1:9" ht="11.25">
      <c r="A5" s="160" t="s">
        <v>126</v>
      </c>
      <c r="B5" s="160"/>
      <c r="C5" s="160"/>
      <c r="D5" s="160"/>
      <c r="E5" s="160"/>
      <c r="F5" s="160"/>
      <c r="G5" s="160"/>
      <c r="H5" s="160"/>
      <c r="I5" s="160"/>
    </row>
    <row r="6" spans="1:9" ht="11.25">
      <c r="A6" s="156"/>
      <c r="B6" s="156"/>
      <c r="C6" s="156"/>
      <c r="D6" s="156"/>
      <c r="E6" s="156"/>
      <c r="F6" s="156"/>
      <c r="G6" s="156"/>
      <c r="H6" s="156"/>
      <c r="I6" s="156"/>
    </row>
    <row r="7" spans="1:5" ht="11.25">
      <c r="A7" s="64"/>
      <c r="B7" s="64"/>
      <c r="C7" s="64"/>
      <c r="D7" s="64"/>
      <c r="E7" s="64"/>
    </row>
    <row r="8" spans="1:7" ht="11.25">
      <c r="A8" s="64"/>
      <c r="B8" s="64"/>
      <c r="C8" s="68"/>
      <c r="D8" s="69" t="s">
        <v>75</v>
      </c>
      <c r="E8" s="68"/>
      <c r="F8" s="70"/>
      <c r="G8" s="70"/>
    </row>
    <row r="9" spans="1:7" ht="11.25">
      <c r="A9" s="64"/>
      <c r="B9" s="64"/>
      <c r="C9" s="68"/>
      <c r="D9" s="69" t="s">
        <v>76</v>
      </c>
      <c r="E9" s="68"/>
      <c r="F9" s="104" t="s">
        <v>26</v>
      </c>
      <c r="G9" s="70"/>
    </row>
    <row r="10" spans="1:7" ht="11.25">
      <c r="A10" s="64"/>
      <c r="B10" s="64"/>
      <c r="C10" s="68"/>
      <c r="D10" s="69"/>
      <c r="E10" s="68"/>
      <c r="F10" s="71"/>
      <c r="G10" s="70"/>
    </row>
    <row r="11" spans="1:9" ht="11.25">
      <c r="A11" s="24"/>
      <c r="B11" s="102"/>
      <c r="C11" s="24"/>
      <c r="D11" s="24"/>
      <c r="E11" s="103" t="s">
        <v>43</v>
      </c>
      <c r="F11" s="103"/>
      <c r="G11" s="103"/>
      <c r="H11" s="103"/>
      <c r="I11" s="103"/>
    </row>
    <row r="12" spans="1:9" ht="11.25">
      <c r="A12" s="21"/>
      <c r="B12" s="21"/>
      <c r="C12" s="44"/>
      <c r="D12" s="103"/>
      <c r="E12" s="103" t="s">
        <v>77</v>
      </c>
      <c r="F12" s="103" t="s">
        <v>78</v>
      </c>
      <c r="G12" s="103"/>
      <c r="H12" s="103" t="s">
        <v>79</v>
      </c>
      <c r="I12" s="103" t="s">
        <v>21</v>
      </c>
    </row>
    <row r="13" spans="1:9" ht="11.25">
      <c r="A13" s="21"/>
      <c r="B13" s="26"/>
      <c r="C13" s="103" t="s">
        <v>80</v>
      </c>
      <c r="D13" s="103" t="s">
        <v>81</v>
      </c>
      <c r="E13" s="103" t="s">
        <v>82</v>
      </c>
      <c r="F13" s="103" t="s">
        <v>83</v>
      </c>
      <c r="G13" s="103" t="s">
        <v>21</v>
      </c>
      <c r="H13" s="103" t="s">
        <v>84</v>
      </c>
      <c r="I13" s="103" t="s">
        <v>85</v>
      </c>
    </row>
    <row r="14" spans="1:9" ht="12.75" customHeight="1">
      <c r="A14" s="21"/>
      <c r="B14" s="21"/>
      <c r="C14" s="104" t="s">
        <v>1</v>
      </c>
      <c r="D14" s="104" t="s">
        <v>1</v>
      </c>
      <c r="E14" s="104" t="s">
        <v>1</v>
      </c>
      <c r="F14" s="104" t="s">
        <v>1</v>
      </c>
      <c r="G14" s="104" t="s">
        <v>1</v>
      </c>
      <c r="H14" s="104" t="s">
        <v>1</v>
      </c>
      <c r="I14" s="104" t="s">
        <v>1</v>
      </c>
    </row>
    <row r="15" spans="1:9" ht="12.75" customHeight="1">
      <c r="A15" s="44" t="s">
        <v>144</v>
      </c>
      <c r="B15" s="21"/>
      <c r="C15" s="104"/>
      <c r="D15" s="104"/>
      <c r="E15" s="104"/>
      <c r="F15" s="104"/>
      <c r="G15" s="104"/>
      <c r="H15" s="104"/>
      <c r="I15" s="104"/>
    </row>
    <row r="16" spans="1:9" ht="11.25">
      <c r="A16" s="105" t="s">
        <v>127</v>
      </c>
      <c r="B16" s="105"/>
      <c r="C16" s="106">
        <v>25000000</v>
      </c>
      <c r="D16" s="106">
        <v>17381943</v>
      </c>
      <c r="E16" s="106">
        <v>39489</v>
      </c>
      <c r="F16" s="106">
        <v>-29467625</v>
      </c>
      <c r="G16" s="107">
        <f>SUM(C16:F16)</f>
        <v>12953807</v>
      </c>
      <c r="H16" s="106">
        <v>0</v>
      </c>
      <c r="I16" s="106">
        <f>SUM(G16:H16)</f>
        <v>12953807</v>
      </c>
    </row>
    <row r="17" spans="1:9" ht="11.25">
      <c r="A17" s="44"/>
      <c r="B17" s="21"/>
      <c r="C17" s="111"/>
      <c r="D17" s="111"/>
      <c r="E17" s="111"/>
      <c r="F17" s="111"/>
      <c r="G17" s="112"/>
      <c r="H17" s="111"/>
      <c r="I17" s="111"/>
    </row>
    <row r="18" spans="1:9" ht="11.25">
      <c r="A18" s="21" t="s">
        <v>87</v>
      </c>
      <c r="B18" s="21"/>
      <c r="C18" s="111"/>
      <c r="D18" s="111"/>
      <c r="E18" s="111"/>
      <c r="F18" s="111"/>
      <c r="G18" s="112"/>
      <c r="H18" s="111"/>
      <c r="I18" s="111"/>
    </row>
    <row r="19" spans="1:9" ht="11.25">
      <c r="A19" s="21" t="s">
        <v>113</v>
      </c>
      <c r="B19" s="21"/>
      <c r="C19" s="111">
        <v>0</v>
      </c>
      <c r="D19" s="111">
        <v>0</v>
      </c>
      <c r="E19" s="111">
        <v>110549</v>
      </c>
      <c r="F19" s="111">
        <v>0</v>
      </c>
      <c r="G19" s="112">
        <f>SUM(C19:F19)</f>
        <v>110549</v>
      </c>
      <c r="H19" s="111">
        <v>0</v>
      </c>
      <c r="I19" s="111">
        <f>SUM(G19:H19)</f>
        <v>110549</v>
      </c>
    </row>
    <row r="20" spans="1:9" ht="11.25">
      <c r="A20" s="21"/>
      <c r="B20" s="21"/>
      <c r="C20" s="111"/>
      <c r="D20" s="111"/>
      <c r="E20" s="111"/>
      <c r="F20" s="111"/>
      <c r="G20" s="112"/>
      <c r="H20" s="111"/>
      <c r="I20" s="111"/>
    </row>
    <row r="21" spans="1:9" ht="11.25">
      <c r="A21" s="21" t="s">
        <v>105</v>
      </c>
      <c r="B21" s="21"/>
      <c r="C21" s="113">
        <v>0</v>
      </c>
      <c r="D21" s="113">
        <v>0</v>
      </c>
      <c r="E21" s="113">
        <v>0</v>
      </c>
      <c r="F21" s="113">
        <v>-2323794</v>
      </c>
      <c r="G21" s="112">
        <f>SUM(C21:F21)</f>
        <v>-2323794</v>
      </c>
      <c r="H21" s="113">
        <v>0</v>
      </c>
      <c r="I21" s="111">
        <f>SUM(G21:H21)</f>
        <v>-2323794</v>
      </c>
    </row>
    <row r="22" spans="1:11" ht="11.25">
      <c r="A22" s="21"/>
      <c r="B22" s="21"/>
      <c r="C22" s="113"/>
      <c r="D22" s="113"/>
      <c r="E22" s="113"/>
      <c r="F22" s="113"/>
      <c r="G22" s="113"/>
      <c r="H22" s="113"/>
      <c r="I22" s="113"/>
      <c r="K22" s="65"/>
    </row>
    <row r="23" spans="1:11" ht="12" thickBot="1">
      <c r="A23" s="96" t="s">
        <v>145</v>
      </c>
      <c r="B23" s="21"/>
      <c r="C23" s="114">
        <f aca="true" t="shared" si="0" ref="C23:I23">SUM(C16:C21)</f>
        <v>25000000</v>
      </c>
      <c r="D23" s="114">
        <f t="shared" si="0"/>
        <v>17381943</v>
      </c>
      <c r="E23" s="114">
        <f t="shared" si="0"/>
        <v>150038</v>
      </c>
      <c r="F23" s="114">
        <f t="shared" si="0"/>
        <v>-31791419</v>
      </c>
      <c r="G23" s="114">
        <f t="shared" si="0"/>
        <v>10740562</v>
      </c>
      <c r="H23" s="114">
        <f t="shared" si="0"/>
        <v>0</v>
      </c>
      <c r="I23" s="114">
        <f t="shared" si="0"/>
        <v>10740562</v>
      </c>
      <c r="K23" s="65"/>
    </row>
    <row r="24" spans="1:9" ht="12" thickTop="1">
      <c r="A24" s="21"/>
      <c r="B24" s="21"/>
      <c r="C24" s="104"/>
      <c r="D24" s="104"/>
      <c r="E24" s="104"/>
      <c r="F24" s="104"/>
      <c r="G24" s="104"/>
      <c r="H24" s="104"/>
      <c r="I24" s="104"/>
    </row>
    <row r="25" spans="1:9" ht="11.25">
      <c r="A25" s="21"/>
      <c r="B25" s="21"/>
      <c r="C25" s="104"/>
      <c r="D25" s="104"/>
      <c r="E25" s="104"/>
      <c r="F25" s="104"/>
      <c r="G25" s="104"/>
      <c r="H25" s="104"/>
      <c r="I25" s="104"/>
    </row>
    <row r="26" spans="1:9" ht="11.25">
      <c r="A26" s="44" t="s">
        <v>146</v>
      </c>
      <c r="B26" s="21"/>
      <c r="C26" s="26"/>
      <c r="D26" s="26"/>
      <c r="E26" s="26"/>
      <c r="F26" s="26"/>
      <c r="G26" s="26"/>
      <c r="H26" s="26"/>
      <c r="I26" s="26"/>
    </row>
    <row r="27" spans="1:9" ht="11.25">
      <c r="A27" s="105" t="s">
        <v>128</v>
      </c>
      <c r="B27" s="105"/>
      <c r="C27" s="106">
        <v>25000000</v>
      </c>
      <c r="D27" s="106">
        <v>17381943</v>
      </c>
      <c r="E27" s="107">
        <v>41118</v>
      </c>
      <c r="F27" s="106">
        <v>-24322850</v>
      </c>
      <c r="G27" s="107">
        <f>SUM(C27:F27)</f>
        <v>18100211</v>
      </c>
      <c r="H27" s="106">
        <v>0</v>
      </c>
      <c r="I27" s="106">
        <f>SUM(G27:H27)</f>
        <v>18100211</v>
      </c>
    </row>
    <row r="28" spans="1:9" ht="11.25">
      <c r="A28" s="96"/>
      <c r="B28" s="105"/>
      <c r="C28" s="106"/>
      <c r="D28" s="106"/>
      <c r="E28" s="107"/>
      <c r="F28" s="107"/>
      <c r="G28" s="107"/>
      <c r="H28" s="106"/>
      <c r="I28" s="106"/>
    </row>
    <row r="29" spans="1:9" ht="11.25">
      <c r="A29" s="105" t="s">
        <v>86</v>
      </c>
      <c r="B29" s="105"/>
      <c r="C29" s="106"/>
      <c r="D29" s="106"/>
      <c r="E29" s="107"/>
      <c r="F29" s="106"/>
      <c r="G29" s="106"/>
      <c r="H29" s="106"/>
      <c r="I29" s="106"/>
    </row>
    <row r="30" spans="1:9" ht="11.25">
      <c r="A30" s="105" t="s">
        <v>115</v>
      </c>
      <c r="B30" s="105"/>
      <c r="C30" s="106">
        <v>0</v>
      </c>
      <c r="D30" s="106">
        <v>0</v>
      </c>
      <c r="E30" s="107">
        <v>-1629</v>
      </c>
      <c r="F30" s="106">
        <v>0</v>
      </c>
      <c r="G30" s="107">
        <f>SUM(C30:F30)</f>
        <v>-1629</v>
      </c>
      <c r="H30" s="106">
        <v>0</v>
      </c>
      <c r="I30" s="106">
        <f>SUM(G30:H30)</f>
        <v>-1629</v>
      </c>
    </row>
    <row r="31" spans="1:9" ht="11.25">
      <c r="A31" s="105"/>
      <c r="B31" s="105"/>
      <c r="C31" s="106"/>
      <c r="D31" s="106"/>
      <c r="E31" s="107"/>
      <c r="F31" s="106"/>
      <c r="G31" s="107"/>
      <c r="H31" s="106"/>
      <c r="I31" s="106"/>
    </row>
    <row r="32" spans="1:9" ht="11.25">
      <c r="A32" s="21" t="s">
        <v>105</v>
      </c>
      <c r="B32" s="105"/>
      <c r="C32" s="108">
        <v>0</v>
      </c>
      <c r="D32" s="108">
        <v>0</v>
      </c>
      <c r="E32" s="109">
        <v>0</v>
      </c>
      <c r="F32" s="107">
        <v>-5144775</v>
      </c>
      <c r="G32" s="107">
        <f>SUM(C32:F32)</f>
        <v>-5144775</v>
      </c>
      <c r="H32" s="108">
        <v>0</v>
      </c>
      <c r="I32" s="106">
        <f>SUM(G32:H32)</f>
        <v>-5144775</v>
      </c>
    </row>
    <row r="33" spans="1:9" ht="11.25">
      <c r="A33" s="105"/>
      <c r="B33" s="105"/>
      <c r="C33" s="108"/>
      <c r="D33" s="108"/>
      <c r="E33" s="109"/>
      <c r="F33" s="107"/>
      <c r="G33" s="107"/>
      <c r="H33" s="108"/>
      <c r="I33" s="106"/>
    </row>
    <row r="34" spans="1:9" ht="11.25">
      <c r="A34" s="105"/>
      <c r="B34" s="105"/>
      <c r="C34" s="108"/>
      <c r="D34" s="108"/>
      <c r="E34" s="108"/>
      <c r="F34" s="108"/>
      <c r="G34" s="108"/>
      <c r="H34" s="108"/>
      <c r="I34" s="108"/>
    </row>
    <row r="35" spans="1:9" ht="12" thickBot="1">
      <c r="A35" s="96" t="s">
        <v>147</v>
      </c>
      <c r="B35" s="105"/>
      <c r="C35" s="110">
        <f aca="true" t="shared" si="1" ref="C35:I35">SUM(C27:C34)</f>
        <v>25000000</v>
      </c>
      <c r="D35" s="110">
        <f t="shared" si="1"/>
        <v>17381943</v>
      </c>
      <c r="E35" s="110">
        <f t="shared" si="1"/>
        <v>39489</v>
      </c>
      <c r="F35" s="110">
        <f t="shared" si="1"/>
        <v>-29467625</v>
      </c>
      <c r="G35" s="110">
        <f t="shared" si="1"/>
        <v>12953807</v>
      </c>
      <c r="H35" s="110">
        <f t="shared" si="1"/>
        <v>0</v>
      </c>
      <c r="I35" s="110">
        <f t="shared" si="1"/>
        <v>12953807</v>
      </c>
    </row>
    <row r="36" spans="1:9" ht="12" thickTop="1">
      <c r="A36" s="21"/>
      <c r="B36" s="21"/>
      <c r="C36" s="111"/>
      <c r="D36" s="111"/>
      <c r="E36" s="111"/>
      <c r="F36" s="111"/>
      <c r="G36" s="111"/>
      <c r="H36" s="111"/>
      <c r="I36" s="111"/>
    </row>
    <row r="37" spans="3:9" ht="12.75">
      <c r="C37" s="66"/>
      <c r="D37" s="67"/>
      <c r="E37" s="67"/>
      <c r="F37" s="67"/>
      <c r="G37" s="67"/>
      <c r="H37" s="54"/>
      <c r="I37" s="67"/>
    </row>
    <row r="39" ht="11.25">
      <c r="A39" s="19" t="s">
        <v>114</v>
      </c>
    </row>
    <row r="40" ht="11.25">
      <c r="A40" s="19" t="s">
        <v>88</v>
      </c>
    </row>
    <row r="41" ht="11.25">
      <c r="A41" s="10"/>
    </row>
  </sheetData>
  <mergeCells count="5">
    <mergeCell ref="A2:I2"/>
    <mergeCell ref="A3:I3"/>
    <mergeCell ref="A4:I4"/>
    <mergeCell ref="A6:I6"/>
    <mergeCell ref="A5:I5"/>
  </mergeCells>
  <printOptions horizontalCentered="1"/>
  <pageMargins left="0.17" right="0.18" top="1" bottom="1" header="0.5" footer="0.5"/>
  <pageSetup fitToHeight="1" fitToWidth="1"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J85"/>
  <sheetViews>
    <sheetView tabSelected="1" workbookViewId="0" topLeftCell="A1">
      <pane ySplit="11" topLeftCell="BM67" activePane="bottomLeft" state="frozen"/>
      <selection pane="topLeft" activeCell="A1" sqref="A1"/>
      <selection pane="bottomLeft" activeCell="F75" sqref="F75"/>
    </sheetView>
  </sheetViews>
  <sheetFormatPr defaultColWidth="9.140625" defaultRowHeight="12" customHeight="1"/>
  <cols>
    <col min="1" max="1" width="5.00390625" style="11" customWidth="1"/>
    <col min="2" max="2" width="40.140625" style="11" customWidth="1"/>
    <col min="3" max="3" width="5.140625" style="11" customWidth="1"/>
    <col min="4" max="4" width="16.140625" style="11" customWidth="1"/>
    <col min="5" max="5" width="5.28125" style="11" customWidth="1"/>
    <col min="6" max="6" width="16.140625" style="11" customWidth="1"/>
    <col min="7" max="16384" width="9.140625" style="11" customWidth="1"/>
  </cols>
  <sheetData>
    <row r="1" spans="1:10" ht="12" customHeight="1">
      <c r="A1" s="161" t="s">
        <v>7</v>
      </c>
      <c r="B1" s="161"/>
      <c r="C1" s="161"/>
      <c r="D1" s="161"/>
      <c r="E1" s="161"/>
      <c r="F1" s="161"/>
      <c r="G1" s="21"/>
      <c r="H1" s="21"/>
      <c r="I1" s="21"/>
      <c r="J1" s="21"/>
    </row>
    <row r="2" spans="1:10" ht="12" customHeight="1">
      <c r="A2" s="161" t="s">
        <v>129</v>
      </c>
      <c r="B2" s="161"/>
      <c r="C2" s="161"/>
      <c r="D2" s="161"/>
      <c r="E2" s="161"/>
      <c r="F2" s="161"/>
      <c r="G2" s="21"/>
      <c r="H2" s="21"/>
      <c r="I2" s="21"/>
      <c r="J2" s="21"/>
    </row>
    <row r="3" spans="1:10" ht="12" customHeight="1">
      <c r="A3" s="162" t="s">
        <v>143</v>
      </c>
      <c r="B3" s="162"/>
      <c r="C3" s="162"/>
      <c r="D3" s="162"/>
      <c r="E3" s="162"/>
      <c r="F3" s="162"/>
      <c r="G3" s="21"/>
      <c r="H3" s="21"/>
      <c r="I3" s="21"/>
      <c r="J3" s="21"/>
    </row>
    <row r="4" spans="1:10" ht="12" customHeight="1">
      <c r="A4" s="156" t="s">
        <v>126</v>
      </c>
      <c r="B4" s="156"/>
      <c r="C4" s="156"/>
      <c r="D4" s="156"/>
      <c r="E4" s="156"/>
      <c r="F4" s="156"/>
      <c r="G4" s="93"/>
      <c r="H4" s="93"/>
      <c r="I4" s="93"/>
      <c r="J4" s="93"/>
    </row>
    <row r="5" spans="1:10" ht="12" customHeight="1">
      <c r="A5" s="8"/>
      <c r="B5" s="8"/>
      <c r="C5" s="8"/>
      <c r="D5" s="8"/>
      <c r="E5" s="8"/>
      <c r="F5" s="8"/>
      <c r="G5" s="93"/>
      <c r="H5" s="93"/>
      <c r="I5" s="93"/>
      <c r="J5" s="93"/>
    </row>
    <row r="6" spans="1:10" ht="12" customHeight="1">
      <c r="A6" s="24"/>
      <c r="B6" s="24"/>
      <c r="C6" s="24"/>
      <c r="D6" s="24"/>
      <c r="E6" s="24"/>
      <c r="F6" s="24"/>
      <c r="G6" s="21"/>
      <c r="H6" s="21"/>
      <c r="I6" s="21"/>
      <c r="J6" s="21"/>
    </row>
    <row r="7" spans="1:10" ht="12" customHeight="1">
      <c r="A7" s="21"/>
      <c r="B7" s="22"/>
      <c r="C7" s="22"/>
      <c r="D7" s="23"/>
      <c r="E7" s="21"/>
      <c r="F7" s="24"/>
      <c r="G7" s="21"/>
      <c r="H7" s="21"/>
      <c r="I7" s="21"/>
      <c r="J7" s="21"/>
    </row>
    <row r="8" spans="1:10" ht="12" customHeight="1">
      <c r="A8" s="21"/>
      <c r="B8" s="21"/>
      <c r="C8" s="21"/>
      <c r="D8" s="24" t="s">
        <v>148</v>
      </c>
      <c r="E8" s="21"/>
      <c r="F8" s="24" t="s">
        <v>148</v>
      </c>
      <c r="G8" s="21"/>
      <c r="H8" s="21"/>
      <c r="I8" s="21"/>
      <c r="J8" s="21"/>
    </row>
    <row r="9" spans="1:10" ht="12" customHeight="1">
      <c r="A9" s="21"/>
      <c r="B9" s="23"/>
      <c r="C9" s="23"/>
      <c r="D9" s="24" t="s">
        <v>130</v>
      </c>
      <c r="E9" s="21"/>
      <c r="F9" s="24" t="s">
        <v>130</v>
      </c>
      <c r="G9" s="21"/>
      <c r="H9" s="21"/>
      <c r="I9" s="21"/>
      <c r="J9" s="21"/>
    </row>
    <row r="10" spans="1:10" ht="12" customHeight="1">
      <c r="A10" s="21"/>
      <c r="B10" s="24"/>
      <c r="C10" s="24"/>
      <c r="D10" s="24" t="s">
        <v>140</v>
      </c>
      <c r="E10" s="21"/>
      <c r="F10" s="24" t="s">
        <v>141</v>
      </c>
      <c r="G10" s="21"/>
      <c r="H10" s="21"/>
      <c r="I10" s="21"/>
      <c r="J10" s="21"/>
    </row>
    <row r="11" spans="1:10" ht="12" customHeight="1" thickBot="1">
      <c r="A11" s="21"/>
      <c r="B11" s="23"/>
      <c r="C11" s="94" t="s">
        <v>102</v>
      </c>
      <c r="D11" s="25" t="s">
        <v>1</v>
      </c>
      <c r="E11" s="21"/>
      <c r="F11" s="25" t="s">
        <v>1</v>
      </c>
      <c r="G11" s="21"/>
      <c r="H11" s="21"/>
      <c r="I11" s="21"/>
      <c r="J11" s="21"/>
    </row>
    <row r="12" spans="1:10" ht="12" customHeight="1">
      <c r="A12" s="21"/>
      <c r="B12" s="21"/>
      <c r="C12" s="21"/>
      <c r="D12" s="21"/>
      <c r="E12" s="21"/>
      <c r="F12" s="26"/>
      <c r="G12" s="21"/>
      <c r="H12" s="21"/>
      <c r="I12" s="21"/>
      <c r="J12" s="21"/>
    </row>
    <row r="13" spans="1:10" ht="12" customHeight="1">
      <c r="A13" s="27" t="s">
        <v>8</v>
      </c>
      <c r="B13" s="28"/>
      <c r="C13" s="28"/>
      <c r="D13" s="29"/>
      <c r="E13" s="21"/>
      <c r="F13" s="26"/>
      <c r="G13" s="21"/>
      <c r="H13" s="21"/>
      <c r="I13" s="21"/>
      <c r="J13" s="21"/>
    </row>
    <row r="14" spans="1:10" ht="12" customHeight="1">
      <c r="A14" s="28"/>
      <c r="B14" s="28"/>
      <c r="C14" s="28"/>
      <c r="D14" s="29"/>
      <c r="E14" s="21"/>
      <c r="F14" s="26"/>
      <c r="G14" s="21"/>
      <c r="H14" s="21"/>
      <c r="I14" s="21"/>
      <c r="J14" s="21"/>
    </row>
    <row r="15" spans="1:10" ht="12" customHeight="1">
      <c r="A15" s="30"/>
      <c r="B15" s="28" t="s">
        <v>108</v>
      </c>
      <c r="C15" s="28"/>
      <c r="D15" s="29">
        <v>-2323794</v>
      </c>
      <c r="E15" s="21"/>
      <c r="F15" s="29">
        <v>-5144775</v>
      </c>
      <c r="G15" s="21"/>
      <c r="H15" s="21"/>
      <c r="I15" s="21"/>
      <c r="J15" s="21"/>
    </row>
    <row r="16" spans="1:10" ht="12" customHeight="1">
      <c r="A16" s="28"/>
      <c r="B16" s="28"/>
      <c r="C16" s="28"/>
      <c r="D16" s="29"/>
      <c r="E16" s="21"/>
      <c r="F16" s="29"/>
      <c r="G16" s="21"/>
      <c r="H16" s="21"/>
      <c r="I16" s="21"/>
      <c r="J16" s="21"/>
    </row>
    <row r="17" spans="1:10" ht="12" customHeight="1">
      <c r="A17" s="31" t="s">
        <v>9</v>
      </c>
      <c r="B17" s="28"/>
      <c r="C17" s="28"/>
      <c r="D17" s="29"/>
      <c r="E17" s="21"/>
      <c r="F17" s="29"/>
      <c r="G17" s="21"/>
      <c r="H17" s="21"/>
      <c r="I17" s="21"/>
      <c r="J17" s="21"/>
    </row>
    <row r="18" spans="1:10" ht="12" customHeight="1">
      <c r="A18" s="28"/>
      <c r="B18" s="32" t="s">
        <v>10</v>
      </c>
      <c r="C18" s="32"/>
      <c r="D18" s="29">
        <v>111509</v>
      </c>
      <c r="E18" s="21"/>
      <c r="F18" s="29">
        <v>186290</v>
      </c>
      <c r="G18" s="21"/>
      <c r="H18" s="21"/>
      <c r="I18" s="21"/>
      <c r="J18" s="21"/>
    </row>
    <row r="19" spans="1:10" ht="12" customHeight="1">
      <c r="A19" s="28"/>
      <c r="B19" s="32" t="s">
        <v>11</v>
      </c>
      <c r="C19" s="32"/>
      <c r="D19" s="29">
        <v>1618216</v>
      </c>
      <c r="E19" s="21"/>
      <c r="F19" s="29">
        <v>2060432</v>
      </c>
      <c r="G19" s="21"/>
      <c r="H19" s="21"/>
      <c r="I19" s="21"/>
      <c r="J19" s="21"/>
    </row>
    <row r="20" spans="1:10" ht="12" customHeight="1">
      <c r="A20" s="28"/>
      <c r="B20" s="32" t="s">
        <v>149</v>
      </c>
      <c r="C20" s="32"/>
      <c r="D20" s="29">
        <v>0</v>
      </c>
      <c r="E20" s="21"/>
      <c r="F20" s="29">
        <v>1698690</v>
      </c>
      <c r="G20" s="21"/>
      <c r="H20" s="21"/>
      <c r="I20" s="21"/>
      <c r="J20" s="21"/>
    </row>
    <row r="21" spans="1:10" ht="12" customHeight="1">
      <c r="A21" s="28"/>
      <c r="B21" s="32" t="s">
        <v>101</v>
      </c>
      <c r="C21" s="32"/>
      <c r="D21" s="29">
        <v>19067</v>
      </c>
      <c r="E21" s="21"/>
      <c r="F21" s="29">
        <v>610</v>
      </c>
      <c r="G21" s="21"/>
      <c r="H21" s="21"/>
      <c r="I21" s="21"/>
      <c r="J21" s="21"/>
    </row>
    <row r="22" spans="1:10" ht="12" customHeight="1">
      <c r="A22" s="28"/>
      <c r="B22" s="32" t="s">
        <v>131</v>
      </c>
      <c r="C22" s="32"/>
      <c r="D22" s="29">
        <v>-102527</v>
      </c>
      <c r="E22" s="21"/>
      <c r="F22" s="29">
        <v>-77930</v>
      </c>
      <c r="G22" s="21"/>
      <c r="H22" s="21"/>
      <c r="I22" s="21"/>
      <c r="J22" s="21"/>
    </row>
    <row r="23" spans="1:10" ht="12" customHeight="1">
      <c r="A23" s="28"/>
      <c r="B23" s="32" t="s">
        <v>12</v>
      </c>
      <c r="C23" s="32"/>
      <c r="D23" s="29">
        <v>21734</v>
      </c>
      <c r="E23" s="21"/>
      <c r="F23" s="29">
        <v>46318</v>
      </c>
      <c r="G23" s="21"/>
      <c r="H23" s="100"/>
      <c r="I23" s="21"/>
      <c r="J23" s="21"/>
    </row>
    <row r="24" spans="1:10" ht="12" customHeight="1">
      <c r="A24" s="28"/>
      <c r="B24" s="32" t="s">
        <v>13</v>
      </c>
      <c r="C24" s="32"/>
      <c r="D24" s="29">
        <v>-56</v>
      </c>
      <c r="E24" s="21"/>
      <c r="F24" s="29">
        <v>-362</v>
      </c>
      <c r="G24" s="21"/>
      <c r="H24" s="21"/>
      <c r="I24" s="21"/>
      <c r="J24" s="21"/>
    </row>
    <row r="25" spans="1:10" ht="12" customHeight="1">
      <c r="A25" s="28"/>
      <c r="B25" s="28"/>
      <c r="C25" s="28"/>
      <c r="D25" s="29"/>
      <c r="E25" s="21"/>
      <c r="F25" s="29"/>
      <c r="G25" s="21"/>
      <c r="H25" s="21"/>
      <c r="I25" s="21"/>
      <c r="J25" s="21"/>
    </row>
    <row r="26" spans="1:10" ht="12" customHeight="1">
      <c r="A26" s="31" t="s">
        <v>109</v>
      </c>
      <c r="B26" s="28"/>
      <c r="C26" s="28"/>
      <c r="D26" s="33">
        <f>SUM(D15:D25)</f>
        <v>-655851</v>
      </c>
      <c r="E26" s="21"/>
      <c r="F26" s="33">
        <f>SUM(F15:F25)</f>
        <v>-1230727</v>
      </c>
      <c r="G26" s="21"/>
      <c r="H26" s="21"/>
      <c r="I26" s="21"/>
      <c r="J26" s="21"/>
    </row>
    <row r="27" spans="1:10" ht="12" customHeight="1">
      <c r="A27" s="31"/>
      <c r="B27" s="28"/>
      <c r="C27" s="28"/>
      <c r="D27" s="29"/>
      <c r="E27" s="21"/>
      <c r="F27" s="29"/>
      <c r="G27" s="21"/>
      <c r="H27" s="21"/>
      <c r="I27" s="21"/>
      <c r="J27" s="21"/>
    </row>
    <row r="28" spans="1:10" ht="12" customHeight="1">
      <c r="A28" s="28" t="s">
        <v>14</v>
      </c>
      <c r="B28" s="28"/>
      <c r="C28" s="28"/>
      <c r="D28" s="29"/>
      <c r="E28" s="21"/>
      <c r="F28" s="29"/>
      <c r="G28" s="21"/>
      <c r="H28" s="21"/>
      <c r="I28" s="21"/>
      <c r="J28" s="21"/>
    </row>
    <row r="29" spans="1:10" ht="12" customHeight="1">
      <c r="A29" s="28"/>
      <c r="B29" s="21"/>
      <c r="C29" s="21"/>
      <c r="D29" s="29"/>
      <c r="E29" s="21"/>
      <c r="F29" s="29"/>
      <c r="G29" s="21"/>
      <c r="H29" s="21"/>
      <c r="I29" s="21"/>
      <c r="J29" s="21"/>
    </row>
    <row r="30" spans="1:10" ht="12" customHeight="1">
      <c r="A30" s="28"/>
      <c r="B30" s="28" t="s">
        <v>2</v>
      </c>
      <c r="C30" s="28"/>
      <c r="D30" s="29">
        <v>213699</v>
      </c>
      <c r="E30" s="21"/>
      <c r="F30" s="29">
        <v>276953</v>
      </c>
      <c r="G30" s="21"/>
      <c r="H30" s="21"/>
      <c r="I30" s="21"/>
      <c r="J30" s="21"/>
    </row>
    <row r="31" spans="1:10" ht="12" customHeight="1">
      <c r="A31" s="28"/>
      <c r="B31" s="28" t="s">
        <v>3</v>
      </c>
      <c r="C31" s="28"/>
      <c r="D31" s="29">
        <v>10702</v>
      </c>
      <c r="E31" s="21"/>
      <c r="F31" s="29">
        <v>1062264</v>
      </c>
      <c r="G31" s="21"/>
      <c r="H31" s="21"/>
      <c r="I31" s="21"/>
      <c r="J31" s="21"/>
    </row>
    <row r="32" spans="1:10" ht="12" customHeight="1">
      <c r="A32" s="28"/>
      <c r="B32" s="28" t="s">
        <v>5</v>
      </c>
      <c r="C32" s="28"/>
      <c r="D32" s="29">
        <v>899793</v>
      </c>
      <c r="E32" s="21"/>
      <c r="F32" s="29">
        <v>-219256</v>
      </c>
      <c r="G32" s="21"/>
      <c r="H32" s="21"/>
      <c r="I32" s="21"/>
      <c r="J32" s="21"/>
    </row>
    <row r="33" spans="1:10" ht="12" customHeight="1">
      <c r="A33" s="28"/>
      <c r="B33" s="28"/>
      <c r="C33" s="28"/>
      <c r="D33" s="29"/>
      <c r="E33" s="21"/>
      <c r="F33" s="29"/>
      <c r="G33" s="21"/>
      <c r="H33" s="21"/>
      <c r="I33" s="21"/>
      <c r="J33" s="21"/>
    </row>
    <row r="34" spans="1:10" ht="12" customHeight="1">
      <c r="A34" s="31" t="s">
        <v>116</v>
      </c>
      <c r="B34" s="28"/>
      <c r="C34" s="28"/>
      <c r="D34" s="33">
        <f>SUM(D26:D32)</f>
        <v>468343</v>
      </c>
      <c r="E34" s="21"/>
      <c r="F34" s="33">
        <f>SUM(F26:F32)</f>
        <v>-110766</v>
      </c>
      <c r="G34" s="21"/>
      <c r="H34" s="21"/>
      <c r="I34" s="21"/>
      <c r="J34" s="21"/>
    </row>
    <row r="35" spans="1:10" ht="12" customHeight="1">
      <c r="A35" s="31"/>
      <c r="B35" s="28"/>
      <c r="C35" s="28"/>
      <c r="D35" s="29"/>
      <c r="E35" s="21"/>
      <c r="F35" s="29"/>
      <c r="G35" s="21"/>
      <c r="H35" s="21"/>
      <c r="I35" s="21"/>
      <c r="J35" s="21"/>
    </row>
    <row r="36" spans="1:10" ht="12" customHeight="1">
      <c r="A36" s="28"/>
      <c r="B36" s="28" t="s">
        <v>15</v>
      </c>
      <c r="C36" s="28"/>
      <c r="D36" s="29">
        <v>-21734</v>
      </c>
      <c r="E36" s="21"/>
      <c r="F36" s="29">
        <v>-46318</v>
      </c>
      <c r="G36" s="21"/>
      <c r="H36" s="21"/>
      <c r="I36" s="21"/>
      <c r="J36" s="21"/>
    </row>
    <row r="37" spans="1:10" ht="12" customHeight="1">
      <c r="A37" s="28"/>
      <c r="B37" s="28" t="s">
        <v>16</v>
      </c>
      <c r="C37" s="28"/>
      <c r="D37" s="29">
        <v>56</v>
      </c>
      <c r="E37" s="21"/>
      <c r="F37" s="29">
        <v>362</v>
      </c>
      <c r="G37" s="21"/>
      <c r="H37" s="21"/>
      <c r="I37" s="21"/>
      <c r="J37" s="21"/>
    </row>
    <row r="38" spans="1:10" ht="12" customHeight="1">
      <c r="A38" s="28"/>
      <c r="B38" s="28" t="s">
        <v>150</v>
      </c>
      <c r="C38" s="28"/>
      <c r="D38" s="29">
        <v>17107</v>
      </c>
      <c r="E38" s="21"/>
      <c r="F38" s="29">
        <v>0</v>
      </c>
      <c r="G38" s="21"/>
      <c r="H38" s="21"/>
      <c r="I38" s="21"/>
      <c r="J38" s="21"/>
    </row>
    <row r="39" spans="1:10" ht="12" customHeight="1">
      <c r="A39" s="28"/>
      <c r="B39" s="28" t="s">
        <v>25</v>
      </c>
      <c r="C39" s="28"/>
      <c r="D39" s="29">
        <v>-737</v>
      </c>
      <c r="E39" s="21"/>
      <c r="F39" s="29">
        <v>-12856</v>
      </c>
      <c r="G39" s="21"/>
      <c r="H39" s="21"/>
      <c r="I39" s="21"/>
      <c r="J39" s="21"/>
    </row>
    <row r="40" spans="1:10" ht="12" customHeight="1">
      <c r="A40" s="28"/>
      <c r="B40" s="28"/>
      <c r="C40" s="28"/>
      <c r="D40" s="29"/>
      <c r="E40" s="21"/>
      <c r="F40" s="29"/>
      <c r="G40" s="21"/>
      <c r="H40" s="21"/>
      <c r="I40" s="21"/>
      <c r="J40" s="21"/>
    </row>
    <row r="41" spans="1:10" ht="12" customHeight="1">
      <c r="A41" s="31" t="s">
        <v>117</v>
      </c>
      <c r="B41" s="28"/>
      <c r="C41" s="28"/>
      <c r="D41" s="34">
        <f>SUM(D34:D40)</f>
        <v>463035</v>
      </c>
      <c r="E41" s="21"/>
      <c r="F41" s="34">
        <f>SUM(F34:F40)</f>
        <v>-169578</v>
      </c>
      <c r="G41" s="21"/>
      <c r="H41" s="21"/>
      <c r="I41" s="21"/>
      <c r="J41" s="21"/>
    </row>
    <row r="42" spans="1:10" ht="12" customHeight="1">
      <c r="A42" s="31"/>
      <c r="B42" s="28"/>
      <c r="C42" s="28"/>
      <c r="D42" s="29"/>
      <c r="E42" s="21"/>
      <c r="F42" s="29"/>
      <c r="G42" s="21"/>
      <c r="H42" s="21"/>
      <c r="I42" s="21"/>
      <c r="J42" s="21"/>
    </row>
    <row r="43" spans="1:10" ht="12" customHeight="1">
      <c r="A43" s="28"/>
      <c r="B43" s="28"/>
      <c r="C43" s="28"/>
      <c r="D43" s="29"/>
      <c r="E43" s="21"/>
      <c r="F43" s="29"/>
      <c r="G43" s="21"/>
      <c r="H43" s="21"/>
      <c r="I43" s="21"/>
      <c r="J43" s="21"/>
    </row>
    <row r="44" spans="1:10" ht="12" customHeight="1">
      <c r="A44" s="27" t="s">
        <v>17</v>
      </c>
      <c r="B44" s="28"/>
      <c r="C44" s="28"/>
      <c r="D44" s="29"/>
      <c r="E44" s="21"/>
      <c r="F44" s="29"/>
      <c r="G44" s="21"/>
      <c r="H44" s="21"/>
      <c r="I44" s="21"/>
      <c r="J44" s="21"/>
    </row>
    <row r="45" spans="1:10" ht="12" customHeight="1">
      <c r="A45" s="27"/>
      <c r="B45" s="28"/>
      <c r="C45" s="28"/>
      <c r="D45" s="29"/>
      <c r="E45" s="21"/>
      <c r="F45" s="29"/>
      <c r="G45" s="21"/>
      <c r="H45" s="21"/>
      <c r="I45" s="21"/>
      <c r="J45" s="21"/>
    </row>
    <row r="46" spans="1:10" ht="12" customHeight="1">
      <c r="A46" s="28"/>
      <c r="B46" s="30" t="s">
        <v>104</v>
      </c>
      <c r="C46" s="30"/>
      <c r="D46" s="29">
        <v>-333817</v>
      </c>
      <c r="E46" s="21"/>
      <c r="F46" s="29">
        <v>-153718</v>
      </c>
      <c r="G46" s="21"/>
      <c r="H46" s="21"/>
      <c r="I46" s="21"/>
      <c r="J46" s="21"/>
    </row>
    <row r="47" spans="1:10" ht="12" customHeight="1">
      <c r="A47" s="28"/>
      <c r="B47" s="30" t="s">
        <v>133</v>
      </c>
      <c r="C47" s="30"/>
      <c r="D47" s="29">
        <v>-5786</v>
      </c>
      <c r="E47" s="21"/>
      <c r="F47" s="29">
        <v>0</v>
      </c>
      <c r="G47" s="21"/>
      <c r="H47" s="21"/>
      <c r="I47" s="21"/>
      <c r="J47" s="21"/>
    </row>
    <row r="48" spans="1:10" ht="12" customHeight="1">
      <c r="A48" s="28"/>
      <c r="B48" s="30" t="s">
        <v>132</v>
      </c>
      <c r="C48" s="30"/>
      <c r="D48" s="29">
        <v>141249</v>
      </c>
      <c r="E48" s="21"/>
      <c r="F48" s="29">
        <v>87000</v>
      </c>
      <c r="G48" s="21"/>
      <c r="H48" s="21"/>
      <c r="I48" s="21"/>
      <c r="J48" s="21"/>
    </row>
    <row r="49" spans="1:10" ht="12" customHeight="1">
      <c r="A49" s="28"/>
      <c r="B49" s="28"/>
      <c r="C49" s="28"/>
      <c r="D49" s="29"/>
      <c r="E49" s="21"/>
      <c r="F49" s="29"/>
      <c r="G49" s="21"/>
      <c r="H49" s="21"/>
      <c r="I49" s="21"/>
      <c r="J49" s="21"/>
    </row>
    <row r="50" spans="1:10" ht="12" customHeight="1">
      <c r="A50" s="31" t="s">
        <v>19</v>
      </c>
      <c r="B50" s="28"/>
      <c r="C50" s="28"/>
      <c r="D50" s="34">
        <f>SUM(D46:D49)</f>
        <v>-198354</v>
      </c>
      <c r="E50" s="21"/>
      <c r="F50" s="34">
        <f>SUM(F46:F49)</f>
        <v>-66718</v>
      </c>
      <c r="G50" s="21"/>
      <c r="H50" s="21"/>
      <c r="I50" s="21"/>
      <c r="J50" s="21"/>
    </row>
    <row r="51" spans="1:10" ht="11.25">
      <c r="A51" s="31"/>
      <c r="B51" s="28"/>
      <c r="C51" s="28"/>
      <c r="D51" s="29"/>
      <c r="E51" s="21"/>
      <c r="F51" s="29"/>
      <c r="G51" s="21"/>
      <c r="H51" s="21"/>
      <c r="I51" s="21"/>
      <c r="J51" s="21"/>
    </row>
    <row r="52" spans="1:10" ht="12" customHeight="1">
      <c r="A52" s="31"/>
      <c r="B52" s="28"/>
      <c r="C52" s="28"/>
      <c r="D52" s="29"/>
      <c r="E52" s="21"/>
      <c r="F52" s="29"/>
      <c r="G52" s="21"/>
      <c r="H52" s="21"/>
      <c r="I52" s="21"/>
      <c r="J52" s="21"/>
    </row>
    <row r="53" spans="1:10" s="83" customFormat="1" ht="12" customHeight="1">
      <c r="A53" s="78" t="s">
        <v>95</v>
      </c>
      <c r="B53" s="79"/>
      <c r="C53" s="79"/>
      <c r="D53" s="80"/>
      <c r="E53" s="81"/>
      <c r="F53" s="80"/>
      <c r="G53" s="82"/>
      <c r="H53" s="38"/>
      <c r="I53" s="38"/>
      <c r="J53" s="38"/>
    </row>
    <row r="54" spans="1:10" s="83" customFormat="1" ht="12" customHeight="1">
      <c r="A54" s="84"/>
      <c r="B54" s="79"/>
      <c r="C54" s="79"/>
      <c r="D54" s="80"/>
      <c r="E54" s="81"/>
      <c r="F54" s="80"/>
      <c r="G54" s="82"/>
      <c r="H54" s="38"/>
      <c r="I54" s="38"/>
      <c r="J54" s="38"/>
    </row>
    <row r="55" spans="1:10" s="83" customFormat="1" ht="12" customHeight="1">
      <c r="A55" s="84"/>
      <c r="B55" s="38" t="s">
        <v>18</v>
      </c>
      <c r="C55" s="38"/>
      <c r="D55" s="85">
        <v>-17549</v>
      </c>
      <c r="E55" s="81"/>
      <c r="F55" s="86">
        <v>-18217</v>
      </c>
      <c r="G55" s="82"/>
      <c r="H55" s="38"/>
      <c r="I55" s="38"/>
      <c r="J55" s="38"/>
    </row>
    <row r="56" spans="1:10" s="83" customFormat="1" ht="12" customHeight="1">
      <c r="A56" s="84"/>
      <c r="B56" s="38" t="s">
        <v>118</v>
      </c>
      <c r="C56" s="38"/>
      <c r="D56" s="85">
        <v>-171776</v>
      </c>
      <c r="E56" s="81"/>
      <c r="F56" s="97">
        <v>-970785</v>
      </c>
      <c r="G56" s="82"/>
      <c r="H56" s="38"/>
      <c r="I56" s="38"/>
      <c r="J56" s="38"/>
    </row>
    <row r="57" spans="1:10" s="83" customFormat="1" ht="12" customHeight="1">
      <c r="A57" s="84"/>
      <c r="B57" s="38" t="s">
        <v>151</v>
      </c>
      <c r="C57" s="38"/>
      <c r="D57" s="29">
        <v>0</v>
      </c>
      <c r="E57" s="81"/>
      <c r="F57" s="97">
        <v>1000000</v>
      </c>
      <c r="G57" s="82"/>
      <c r="H57" s="38"/>
      <c r="I57" s="38"/>
      <c r="J57" s="38"/>
    </row>
    <row r="58" spans="1:10" s="83" customFormat="1" ht="12" customHeight="1">
      <c r="A58" s="84"/>
      <c r="B58" s="38"/>
      <c r="C58" s="38"/>
      <c r="D58" s="85"/>
      <c r="E58" s="81"/>
      <c r="F58" s="97"/>
      <c r="G58" s="82"/>
      <c r="H58" s="38"/>
      <c r="I58" s="38"/>
      <c r="J58" s="38"/>
    </row>
    <row r="59" spans="1:10" s="83" customFormat="1" ht="12" customHeight="1">
      <c r="A59" s="84" t="s">
        <v>152</v>
      </c>
      <c r="B59" s="38"/>
      <c r="C59" s="38"/>
      <c r="D59" s="89">
        <f>SUM(D55:D58)</f>
        <v>-189325</v>
      </c>
      <c r="E59" s="81"/>
      <c r="F59" s="89">
        <f>SUM(F55:F58)</f>
        <v>10998</v>
      </c>
      <c r="G59" s="82"/>
      <c r="H59" s="38"/>
      <c r="I59" s="38"/>
      <c r="J59" s="38"/>
    </row>
    <row r="60" spans="1:10" s="83" customFormat="1" ht="12" customHeight="1">
      <c r="A60" s="84"/>
      <c r="B60" s="79"/>
      <c r="C60" s="79"/>
      <c r="D60" s="80"/>
      <c r="E60" s="81"/>
      <c r="F60" s="80"/>
      <c r="G60" s="82"/>
      <c r="H60" s="38"/>
      <c r="I60" s="38"/>
      <c r="J60" s="38"/>
    </row>
    <row r="61" spans="1:10" s="83" customFormat="1" ht="12" customHeight="1">
      <c r="A61" s="79"/>
      <c r="B61" s="79"/>
      <c r="C61" s="79"/>
      <c r="D61" s="80"/>
      <c r="E61" s="81"/>
      <c r="F61" s="80"/>
      <c r="G61" s="82"/>
      <c r="H61" s="38"/>
      <c r="I61" s="38"/>
      <c r="J61" s="38"/>
    </row>
    <row r="62" spans="1:10" s="83" customFormat="1" ht="12" customHeight="1">
      <c r="A62" s="79" t="s">
        <v>96</v>
      </c>
      <c r="B62" s="38"/>
      <c r="C62" s="38"/>
      <c r="D62" s="80">
        <f>D41+D50+D59</f>
        <v>75356</v>
      </c>
      <c r="E62" s="81"/>
      <c r="F62" s="80">
        <f>F41+F50+F59</f>
        <v>-225298</v>
      </c>
      <c r="G62" s="90"/>
      <c r="H62" s="38"/>
      <c r="I62" s="38"/>
      <c r="J62" s="38"/>
    </row>
    <row r="63" spans="1:10" s="83" customFormat="1" ht="12" customHeight="1">
      <c r="A63" s="79"/>
      <c r="B63" s="79" t="s">
        <v>97</v>
      </c>
      <c r="C63" s="79"/>
      <c r="D63" s="80">
        <v>30309</v>
      </c>
      <c r="E63" s="81"/>
      <c r="F63" s="80">
        <v>255607</v>
      </c>
      <c r="G63" s="90"/>
      <c r="H63" s="38"/>
      <c r="I63" s="38"/>
      <c r="J63" s="38"/>
    </row>
    <row r="64" spans="1:10" s="83" customFormat="1" ht="12" customHeight="1">
      <c r="A64" s="78"/>
      <c r="B64" s="79" t="s">
        <v>98</v>
      </c>
      <c r="C64" s="79"/>
      <c r="D64" s="87">
        <v>0</v>
      </c>
      <c r="E64" s="81"/>
      <c r="F64" s="88">
        <v>0</v>
      </c>
      <c r="G64" s="82"/>
      <c r="H64" s="38"/>
      <c r="I64" s="38"/>
      <c r="J64" s="38"/>
    </row>
    <row r="65" spans="1:10" s="83" customFormat="1" ht="12" customHeight="1" thickBot="1">
      <c r="A65" s="79"/>
      <c r="B65" s="79" t="s">
        <v>99</v>
      </c>
      <c r="C65" s="95"/>
      <c r="D65" s="91">
        <f>SUM(D62:D64)</f>
        <v>105665</v>
      </c>
      <c r="E65" s="81"/>
      <c r="F65" s="91">
        <f>SUM(F62:F64)</f>
        <v>30309</v>
      </c>
      <c r="G65" s="90"/>
      <c r="H65" s="38"/>
      <c r="I65" s="38"/>
      <c r="J65" s="38"/>
    </row>
    <row r="66" spans="1:10" s="83" customFormat="1" ht="12" customHeight="1" thickTop="1">
      <c r="A66" s="79"/>
      <c r="B66" s="140"/>
      <c r="C66" s="140"/>
      <c r="D66" s="141"/>
      <c r="E66" s="142"/>
      <c r="F66" s="85"/>
      <c r="G66" s="82"/>
      <c r="H66" s="38"/>
      <c r="I66" s="38"/>
      <c r="J66" s="38"/>
    </row>
    <row r="67" spans="1:10" s="83" customFormat="1" ht="12" customHeight="1">
      <c r="A67" s="79"/>
      <c r="B67" s="78" t="s">
        <v>134</v>
      </c>
      <c r="C67" s="79"/>
      <c r="D67" s="80"/>
      <c r="E67" s="81"/>
      <c r="F67" s="80"/>
      <c r="G67" s="82"/>
      <c r="H67" s="38"/>
      <c r="I67" s="38"/>
      <c r="J67" s="38"/>
    </row>
    <row r="68" spans="1:10" s="83" customFormat="1" ht="12" customHeight="1">
      <c r="A68" s="79"/>
      <c r="B68" s="79"/>
      <c r="C68" s="79"/>
      <c r="D68" s="80"/>
      <c r="E68" s="81"/>
      <c r="F68" s="80"/>
      <c r="G68" s="82"/>
      <c r="H68" s="38"/>
      <c r="I68" s="38"/>
      <c r="J68" s="38"/>
    </row>
    <row r="69" spans="1:10" s="83" customFormat="1" ht="12" customHeight="1">
      <c r="A69" s="143" t="s">
        <v>135</v>
      </c>
      <c r="B69" s="78" t="s">
        <v>136</v>
      </c>
      <c r="C69" s="78"/>
      <c r="D69" s="80"/>
      <c r="E69" s="81"/>
      <c r="F69" s="144"/>
      <c r="G69" s="82"/>
      <c r="H69" s="38"/>
      <c r="I69" s="38"/>
      <c r="J69" s="38"/>
    </row>
    <row r="70" spans="1:10" s="83" customFormat="1" ht="12" customHeight="1">
      <c r="A70" s="79"/>
      <c r="B70" s="79" t="s">
        <v>137</v>
      </c>
      <c r="C70" s="79"/>
      <c r="D70" s="80">
        <v>0</v>
      </c>
      <c r="E70" s="81"/>
      <c r="F70" s="80">
        <v>0</v>
      </c>
      <c r="G70" s="90"/>
      <c r="H70" s="38"/>
      <c r="I70" s="38"/>
      <c r="J70" s="38"/>
    </row>
    <row r="71" spans="1:10" s="83" customFormat="1" ht="12" customHeight="1">
      <c r="A71" s="79"/>
      <c r="B71" s="79" t="s">
        <v>138</v>
      </c>
      <c r="C71" s="79"/>
      <c r="D71" s="80">
        <v>105665</v>
      </c>
      <c r="E71" s="81"/>
      <c r="F71" s="80">
        <v>30309</v>
      </c>
      <c r="G71" s="90"/>
      <c r="H71" s="38"/>
      <c r="I71" s="38"/>
      <c r="J71" s="38"/>
    </row>
    <row r="72" spans="1:10" s="83" customFormat="1" ht="12" customHeight="1">
      <c r="A72" s="79"/>
      <c r="B72" s="79"/>
      <c r="C72" s="79"/>
      <c r="D72" s="149">
        <f>SUM(D70:D71)</f>
        <v>105665</v>
      </c>
      <c r="E72" s="81"/>
      <c r="F72" s="149">
        <f>SUM(F70:F71)</f>
        <v>30309</v>
      </c>
      <c r="G72" s="90"/>
      <c r="H72" s="38"/>
      <c r="I72" s="38"/>
      <c r="J72" s="38"/>
    </row>
    <row r="73" spans="1:10" s="83" customFormat="1" ht="12" customHeight="1">
      <c r="A73" s="79"/>
      <c r="B73" s="79"/>
      <c r="C73" s="79"/>
      <c r="D73" s="145"/>
      <c r="E73" s="81"/>
      <c r="F73" s="145"/>
      <c r="G73" s="90"/>
      <c r="H73" s="38"/>
      <c r="I73" s="38"/>
      <c r="J73" s="38"/>
    </row>
    <row r="74" spans="1:10" s="83" customFormat="1" ht="12" customHeight="1">
      <c r="A74" s="79"/>
      <c r="B74" s="79"/>
      <c r="C74" s="79"/>
      <c r="D74" s="81"/>
      <c r="E74" s="81"/>
      <c r="F74" s="145"/>
      <c r="G74" s="82"/>
      <c r="H74" s="38"/>
      <c r="I74" s="38"/>
      <c r="J74" s="38"/>
    </row>
    <row r="75" spans="1:10" s="148" customFormat="1" ht="12" customHeight="1">
      <c r="A75" s="140"/>
      <c r="B75" s="140" t="s">
        <v>20</v>
      </c>
      <c r="C75" s="140"/>
      <c r="D75" s="150">
        <f>D65-D72</f>
        <v>0</v>
      </c>
      <c r="E75" s="151"/>
      <c r="F75" s="150">
        <f>F65-F72</f>
        <v>0</v>
      </c>
      <c r="G75" s="146"/>
      <c r="H75" s="147"/>
      <c r="I75" s="147"/>
      <c r="J75" s="147"/>
    </row>
    <row r="76" spans="1:10" s="83" customFormat="1" ht="12" customHeight="1">
      <c r="A76" s="79"/>
      <c r="B76" s="140"/>
      <c r="C76" s="140"/>
      <c r="D76" s="141"/>
      <c r="E76" s="142"/>
      <c r="F76" s="85"/>
      <c r="G76" s="82"/>
      <c r="H76" s="38"/>
      <c r="I76" s="38"/>
      <c r="J76" s="38"/>
    </row>
    <row r="77" spans="1:10" s="83" customFormat="1" ht="12" customHeight="1">
      <c r="A77" s="79"/>
      <c r="B77" s="79"/>
      <c r="C77" s="79"/>
      <c r="D77" s="80"/>
      <c r="E77" s="81"/>
      <c r="F77" s="80"/>
      <c r="G77" s="82"/>
      <c r="H77" s="38"/>
      <c r="I77" s="38"/>
      <c r="J77" s="38"/>
    </row>
    <row r="78" spans="1:10" ht="15" customHeight="1">
      <c r="A78" s="21"/>
      <c r="B78" s="21" t="s">
        <v>89</v>
      </c>
      <c r="C78" s="57"/>
      <c r="D78" s="57"/>
      <c r="E78" s="57"/>
      <c r="F78" s="75"/>
      <c r="G78" s="57"/>
      <c r="H78" s="21"/>
      <c r="I78" s="21"/>
      <c r="J78" s="21"/>
    </row>
    <row r="79" spans="1:10" ht="12" customHeight="1">
      <c r="A79" s="21"/>
      <c r="B79" s="21" t="s">
        <v>119</v>
      </c>
      <c r="C79" s="57"/>
      <c r="D79" s="57"/>
      <c r="E79" s="57"/>
      <c r="F79" s="75"/>
      <c r="G79" s="57"/>
      <c r="H79" s="21"/>
      <c r="I79" s="21"/>
      <c r="J79" s="21"/>
    </row>
    <row r="80" spans="1:10" ht="12" customHeight="1">
      <c r="A80" s="21"/>
      <c r="B80" s="21" t="s">
        <v>90</v>
      </c>
      <c r="C80" s="57"/>
      <c r="D80" s="57"/>
      <c r="E80" s="57"/>
      <c r="F80" s="75"/>
      <c r="G80" s="57"/>
      <c r="H80" s="21"/>
      <c r="I80" s="21"/>
      <c r="J80" s="21"/>
    </row>
    <row r="81" spans="1:10" ht="12" customHeight="1">
      <c r="A81" s="21"/>
      <c r="B81" s="21"/>
      <c r="C81" s="21"/>
      <c r="D81" s="21"/>
      <c r="E81" s="21"/>
      <c r="F81" s="21"/>
      <c r="G81" s="21"/>
      <c r="H81" s="21"/>
      <c r="I81" s="21"/>
      <c r="J81" s="21"/>
    </row>
    <row r="82" spans="1:10" ht="12" customHeight="1">
      <c r="A82" s="29"/>
      <c r="B82" s="21"/>
      <c r="C82" s="21"/>
      <c r="D82" s="35"/>
      <c r="E82" s="21"/>
      <c r="F82" s="21"/>
      <c r="G82" s="21"/>
      <c r="H82" s="21"/>
      <c r="I82" s="21"/>
      <c r="J82" s="21"/>
    </row>
    <row r="83" spans="1:10" ht="12" customHeight="1">
      <c r="A83" s="21"/>
      <c r="B83" s="21"/>
      <c r="C83" s="21"/>
      <c r="D83" s="21"/>
      <c r="E83" s="21"/>
      <c r="F83" s="21"/>
      <c r="G83" s="21"/>
      <c r="H83" s="21"/>
      <c r="I83" s="21"/>
      <c r="J83" s="21"/>
    </row>
    <row r="84" spans="1:10" ht="12" customHeight="1">
      <c r="A84" s="21"/>
      <c r="B84" s="21"/>
      <c r="C84" s="21"/>
      <c r="D84" s="21"/>
      <c r="E84" s="21"/>
      <c r="F84" s="21"/>
      <c r="G84" s="21"/>
      <c r="H84" s="21"/>
      <c r="I84" s="21"/>
      <c r="J84" s="21"/>
    </row>
    <row r="85" spans="1:10" ht="12" customHeight="1">
      <c r="A85" s="21"/>
      <c r="B85" s="21"/>
      <c r="C85" s="21"/>
      <c r="D85" s="21"/>
      <c r="E85" s="21"/>
      <c r="F85" s="21"/>
      <c r="G85" s="21"/>
      <c r="H85" s="21"/>
      <c r="I85" s="21"/>
      <c r="J85" s="21"/>
    </row>
  </sheetData>
  <mergeCells count="4">
    <mergeCell ref="A1:F1"/>
    <mergeCell ref="A2:F2"/>
    <mergeCell ref="A3:F3"/>
    <mergeCell ref="A4:F4"/>
  </mergeCells>
  <printOptions horizontalCentered="1"/>
  <pageMargins left="0.18" right="0.2" top="0.35" bottom="0.27" header="0.17" footer="0.17"/>
  <pageSetup fitToHeight="1" fitToWidth="1"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B8"/>
  <sheetViews>
    <sheetView workbookViewId="0" topLeftCell="A1">
      <selection activeCell="A1" sqref="A1"/>
    </sheetView>
  </sheetViews>
  <sheetFormatPr defaultColWidth="9.140625" defaultRowHeight="12.75"/>
  <sheetData>
    <row r="1" spans="1:2" ht="12.75">
      <c r="A1" t="s">
        <v>27</v>
      </c>
      <c r="B1" t="s">
        <v>28</v>
      </c>
    </row>
    <row r="2" spans="1:2" ht="12.75">
      <c r="A2" t="s">
        <v>29</v>
      </c>
      <c r="B2" t="s">
        <v>30</v>
      </c>
    </row>
    <row r="3" spans="1:2" ht="12.75">
      <c r="A3" t="s">
        <v>31</v>
      </c>
      <c r="B3" t="s">
        <v>32</v>
      </c>
    </row>
    <row r="4" spans="1:2" ht="12.75">
      <c r="A4" t="s">
        <v>33</v>
      </c>
      <c r="B4" t="s">
        <v>34</v>
      </c>
    </row>
    <row r="5" spans="1:2" ht="12.75">
      <c r="A5" t="s">
        <v>35</v>
      </c>
      <c r="B5" t="s">
        <v>36</v>
      </c>
    </row>
    <row r="6" spans="1:2" ht="12.75">
      <c r="A6" t="s">
        <v>37</v>
      </c>
      <c r="B6" t="s">
        <v>38</v>
      </c>
    </row>
    <row r="7" spans="1:2" ht="12.75">
      <c r="A7" t="s">
        <v>39</v>
      </c>
      <c r="B7" t="s">
        <v>40</v>
      </c>
    </row>
    <row r="8" spans="1:2" ht="12.75">
      <c r="A8" t="s">
        <v>41</v>
      </c>
      <c r="B8" t="s">
        <v>42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MsTan</dc:creator>
  <cp:keywords/>
  <dc:description/>
  <cp:lastModifiedBy>sktan</cp:lastModifiedBy>
  <cp:lastPrinted>2011-02-23T07:50:11Z</cp:lastPrinted>
  <dcterms:created xsi:type="dcterms:W3CDTF">2004-11-23T13:42:02Z</dcterms:created>
  <dcterms:modified xsi:type="dcterms:W3CDTF">2011-02-23T07:53:56Z</dcterms:modified>
  <cp:category/>
  <cp:version/>
  <cp:contentType/>
  <cp:contentStatus/>
</cp:coreProperties>
</file>